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fslsv01\public\財政課\財政係\＊03_決算担当\07年度_決算担当（阪元）\05_照会・回答・通知\01_一般会計\照会\20250821_【0905〆_済】令和５年度財政状況資料集の作成について\07_日南市HP公表資料\"/>
    </mc:Choice>
  </mc:AlternateContent>
  <xr:revisionPtr revIDLastSave="0" documentId="13_ncr:1_{84ACC3EF-0EB7-4220-BC47-8DB8B3C7B89A}" xr6:coauthVersionLast="36" xr6:coauthVersionMax="47" xr10:uidLastSave="{00000000-0000-0000-0000-000000000000}"/>
  <bookViews>
    <workbookView xWindow="-105" yWindow="-105" windowWidth="23250" windowHeight="12450" tabRatio="93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U39" i="10"/>
  <c r="C39" i="10"/>
  <c r="CO38" i="10"/>
  <c r="BE38" i="10"/>
  <c r="U38" i="10"/>
  <c r="C38" i="10"/>
  <c r="BE37" i="10"/>
  <c r="U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AM38" i="10" s="1"/>
  <c r="AM39" i="10" s="1"/>
  <c r="BE34" i="10" l="1"/>
  <c r="CO34" i="10" l="1"/>
  <c r="CO35" i="10" s="1"/>
  <c r="CO36" i="10" s="1"/>
  <c r="CO37" i="10" s="1"/>
  <c r="BW34" i="10"/>
  <c r="BW35" i="10" s="1"/>
  <c r="BW36" i="10" s="1"/>
  <c r="BW37" i="10" s="1"/>
  <c r="BW38" i="10" s="1"/>
  <c r="BW39" i="10" s="1"/>
</calcChain>
</file>

<file path=xl/sharedStrings.xml><?xml version="1.0" encoding="utf-8"?>
<sst xmlns="http://schemas.openxmlformats.org/spreadsheetml/2006/main" count="1126" uniqueCount="580">
  <si>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</si>
  <si>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</si>
  <si>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</si>
  <si>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</si>
  <si>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</si>
  <si>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</si>
  <si>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</si>
  <si>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</si>
  <si>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</si>
  <si>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</si>
  <si>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</si>
  <si>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</si>
  <si>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</si>
  <si>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</si>
  <si>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</si>
  <si>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</si>
  <si>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</si>
  <si>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</si>
  <si>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</si>
  <si>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</si>
  <si>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</si>
  <si>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</si>
  <si>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</si>
  <si>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</si>
  <si>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</si>
  <si>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</si>
  <si>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</si>
  <si>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</si>
  <si>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</si>
  <si>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</si>
  <si>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</si>
  <si>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</si>
  <si>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</si>
  <si>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</si>
  <si>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</si>
  <si>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</si>
  <si>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</si>
  <si>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</si>
  <si>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</si>
  <si>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</si>
  <si>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</si>
  <si>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</si>
  <si>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</si>
  <si>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</si>
  <si>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</si>
  <si>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</si>
  <si>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</si>
  <si>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</si>
  <si>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</si>
  <si>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</si>
  <si>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</si>
  <si>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</si>
  <si>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</si>
  <si>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</si>
  <si>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</si>
  <si>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</si>
  <si>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</si>
  <si>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</si>
  <si>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</si>
  <si>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</si>
  <si>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</si>
  <si>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</si>
  <si>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</si>
  <si>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</si>
  <si>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</si>
  <si>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</si>
  <si>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</si>
  <si>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</si>
  <si>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</si>
  <si>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</si>
  <si>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</si>
  <si>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</si>
  <si>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</si>
  <si>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</si>
  <si>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</si>
  <si>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</si>
  <si>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</si>
  <si>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</si>
  <si>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</si>
  <si>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</si>
  <si>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</si>
  <si>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</si>
  <si>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</si>
  <si>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</si>
  <si>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</si>
  <si>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</si>
  <si>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</si>
  <si>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</si>
  <si>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</si>
  <si>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</si>
  <si>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</si>
  <si>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</si>
  <si>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</si>
  <si>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</si>
  <si>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</si>
  <si>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</si>
  <si>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</si>
  <si>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</si>
  <si>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</si>
  <si>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</si>
  <si>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</si>
  <si>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</si>
  <si>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</si>
  <si>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</si>
  <si>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</si>
  <si>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</si>
  <si>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</si>
  <si>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</si>
  <si>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</si>
  <si>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</si>
  <si>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</si>
  <si>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</si>
  <si>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</si>
  <si>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</si>
  <si>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</si>
  <si>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</si>
  <si>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</si>
  <si>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</si>
  <si>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</si>
  <si>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</si>
  <si>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</si>
  <si>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</si>
  <si>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</si>
  <si>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</si>
  <si>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</si>
  <si>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</si>
  <si>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</si>
  <si>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</si>
  <si>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</si>
  <si>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</si>
  <si>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</si>
  <si>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</si>
  <si>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</si>
  <si>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</si>
  <si>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</si>
  <si>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</si>
  <si>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</si>
  <si>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</si>
  <si>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</si>
  <si>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</si>
  <si>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</si>
  <si>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</si>
  <si>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</si>
  <si>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</si>
  <si>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</si>
  <si>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</si>
  <si>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</si>
  <si>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</si>
  <si>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</si>
  <si>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</si>
  <si>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</si>
  <si>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</si>
  <si>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</si>
  <si>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</si>
  <si>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</si>
  <si>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</si>
  <si>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</si>
  <si>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</si>
  <si>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</si>
  <si>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</si>
  <si>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</si>
  <si>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</si>
  <si>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</si>
  <si>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</si>
  <si>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</si>
  <si>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</si>
  <si>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</si>
  <si>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</si>
  <si>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</si>
  <si>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</si>
  <si>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</si>
  <si>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</si>
  <si>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</si>
  <si>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</si>
  <si>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</si>
  <si>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</si>
  <si>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</si>
  <si>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</si>
  <si>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</si>
  <si>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</si>
  <si>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</si>
  <si>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</si>
  <si>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</si>
  <si>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</si>
  <si>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</si>
  <si>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</si>
  <si>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</si>
  <si>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</si>
  <si>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</si>
  <si>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</si>
  <si>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</si>
  <si>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</si>
  <si>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</si>
  <si>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</si>
  <si>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</si>
  <si>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</si>
  <si>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</si>
  <si>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</si>
  <si>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</si>
  <si>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</si>
  <si>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</si>
  <si>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</si>
  <si>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</si>
  <si>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宮崎県日南市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</si>
  <si>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</si>
  <si>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</si>
  <si>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</si>
  <si>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</si>
  <si>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</si>
  <si>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</si>
  <si>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</si>
  <si>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</si>
  <si>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</si>
  <si>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</si>
  <si>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</si>
  <si>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</si>
  <si>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</si>
  <si>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</si>
  <si>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</si>
  <si>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</si>
  <si>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</si>
  <si>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</si>
  <si>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</si>
  <si>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</si>
  <si>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</si>
  <si>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</si>
  <si>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</si>
  <si>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</si>
  <si>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</si>
  <si>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</si>
  <si>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</si>
  <si>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</si>
  <si>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</si>
  <si>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</si>
  <si>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</si>
  <si>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</si>
  <si>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</si>
  <si>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</si>
  <si>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</si>
  <si>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</si>
  <si>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</si>
  <si>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</si>
  <si>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</si>
  <si>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</si>
  <si>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</si>
  <si>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</si>
  <si>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</si>
  <si>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</si>
  <si>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</si>
  <si>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</si>
  <si>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</si>
  <si>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</si>
  <si>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</si>
  <si>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</si>
  <si>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</si>
  <si>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</si>
  <si>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</si>
  <si>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</si>
  <si>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</si>
  <si>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</si>
  <si>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</si>
  <si>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</si>
  <si>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</si>
  <si>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</si>
  <si>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</si>
  <si>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</si>
  <si>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</si>
  <si>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</si>
  <si>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</si>
  <si>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</si>
  <si>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</si>
  <si>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</si>
  <si>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</si>
  <si>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</si>
  <si>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</si>
  <si>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</si>
  <si>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</si>
  <si>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</si>
  <si>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</si>
  <si>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</si>
  <si>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</si>
  <si>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</si>
  <si>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</si>
  <si>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</si>
  <si>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</si>
  <si>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</si>
  <si>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</si>
  <si>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</si>
  <si>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</si>
  <si>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</si>
  <si>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</si>
  <si>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</si>
  <si>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</si>
  <si>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</si>
  <si>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</si>
  <si>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</si>
  <si>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</si>
  <si>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</si>
  <si>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</si>
  <si>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</si>
  <si>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</si>
  <si>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</si>
  <si>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</si>
  <si>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</si>
  <si>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</si>
  <si>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</si>
  <si>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</si>
  <si>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</si>
  <si>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</si>
  <si>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</si>
  <si>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</si>
  <si>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</si>
  <si>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</si>
  <si>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</si>
  <si>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</si>
  <si>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</si>
  <si>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</si>
  <si>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</si>
  <si>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</si>
  <si>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</si>
  <si>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</si>
  <si>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</si>
  <si>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</si>
  <si>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</si>
  <si>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</si>
  <si>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</si>
  <si>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</si>
  <si>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</si>
  <si>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</si>
  <si>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</si>
  <si>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</si>
  <si>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</si>
  <si>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</si>
  <si>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</si>
  <si>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</si>
  <si>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</si>
  <si>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</si>
  <si>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</si>
  <si>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</si>
  <si>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</si>
  <si>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</si>
  <si>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</si>
  <si>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</si>
  <si>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</si>
  <si>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</si>
  <si>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</si>
  <si>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</si>
  <si>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</si>
  <si>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</si>
  <si>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</si>
  <si>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</si>
  <si>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</si>
  <si>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</si>
  <si>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</si>
  <si>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宮崎県日南市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</si>
  <si>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</si>
  <si>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</si>
  <si>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</si>
  <si>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</si>
  <si>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</si>
  <si>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</si>
  <si>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</si>
  <si>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</si>
  <si>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</si>
  <si>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</si>
  <si>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</si>
  <si>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</si>
  <si>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</si>
  <si>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</si>
  <si>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</si>
  <si>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</si>
  <si>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</si>
  <si>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</si>
  <si>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</si>
  <si>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</si>
  <si>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</si>
  <si>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</si>
  <si>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</si>
  <si>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</si>
  <si>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</si>
  <si>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</si>
  <si>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</si>
  <si>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</si>
  <si>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</si>
  <si>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</si>
  <si>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</si>
  <si>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</si>
  <si>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</si>
  <si>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日南市国民健康保険特別会計</t>
    <phoneticPr fontId="5"/>
  </si>
  <si>
    <t>日南市介護保険特別会計</t>
    <phoneticPr fontId="5"/>
  </si>
  <si>
    <t>日南市後期高齢者医療特別会計</t>
    <phoneticPr fontId="5"/>
  </si>
  <si>
    <t>日南市水道事業会計</t>
    <phoneticPr fontId="5"/>
  </si>
  <si>
    <t>法適用企業</t>
    <phoneticPr fontId="5"/>
  </si>
  <si>
    <t>日南市公共下水道事業会計</t>
    <phoneticPr fontId="5"/>
  </si>
  <si>
    <t>日南市特定環境保全公共下水道事業会計</t>
    <phoneticPr fontId="5"/>
  </si>
  <si>
    <t>日南市病院事業会計</t>
    <phoneticPr fontId="5"/>
  </si>
  <si>
    <t>日南市漁業集落排水事業会計</t>
    <phoneticPr fontId="5"/>
  </si>
  <si>
    <t>日南市公設合併処理浄化槽事業会計</t>
    <phoneticPr fontId="5"/>
  </si>
  <si>
    <t>日南市簡易水道特別会計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</si>
  <si>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</si>
  <si>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</si>
  <si>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</si>
  <si>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</si>
  <si>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</si>
  <si>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</si>
  <si>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</si>
  <si>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</si>
  <si>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</si>
  <si>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</si>
  <si>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</si>
  <si>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</si>
  <si>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</si>
  <si>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</si>
  <si>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</si>
  <si>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</si>
  <si>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</si>
  <si>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</si>
  <si>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</si>
  <si>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</si>
  <si>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</si>
  <si>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</si>
  <si>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</si>
  <si>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</si>
  <si>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</si>
  <si>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</si>
  <si>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</si>
  <si>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</si>
  <si>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</si>
  <si>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</si>
  <si>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</si>
  <si>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</si>
  <si>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</si>
  <si>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</si>
  <si>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</si>
  <si>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</si>
  <si>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</si>
  <si>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</si>
  <si>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</si>
  <si>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</si>
  <si>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</si>
  <si>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</si>
  <si>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</si>
  <si>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</si>
  <si>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</si>
  <si>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</si>
  <si>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</si>
  <si>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</si>
  <si>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</si>
  <si>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</si>
  <si>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</si>
  <si>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</si>
  <si>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</si>
  <si>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</si>
  <si>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</si>
  <si>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</si>
  <si>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</si>
  <si>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</si>
  <si>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</si>
  <si>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</si>
  <si>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</si>
  <si>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</si>
  <si>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</si>
  <si>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</si>
  <si>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</si>
  <si>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</si>
  <si>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</si>
  <si>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</si>
  <si>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</si>
  <si>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</si>
  <si>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</si>
  <si>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</si>
  <si>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</si>
  <si>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</si>
  <si>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</si>
  <si>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</si>
  <si>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</si>
  <si>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</si>
  <si>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</si>
  <si>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</si>
  <si>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</si>
  <si>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</si>
  <si>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</si>
  <si>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</si>
  <si>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</si>
  <si>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</si>
  <si>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</si>
  <si>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</si>
  <si>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</si>
  <si>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</si>
  <si>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</si>
  <si>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</si>
  <si>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</si>
  <si>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</si>
  <si>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</si>
  <si>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</si>
  <si>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</si>
  <si>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</si>
  <si>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</si>
  <si>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</si>
  <si>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</si>
  <si>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</si>
  <si>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</si>
  <si>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</si>
  <si>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</si>
  <si>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</si>
  <si>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</si>
  <si>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</si>
  <si>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</si>
  <si>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</si>
  <si>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</si>
  <si>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</si>
  <si>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</si>
  <si>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</si>
  <si>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</si>
  <si>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</si>
  <si>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</si>
  <si>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</si>
  <si>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</si>
  <si>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</si>
  <si>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</si>
  <si>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</si>
  <si>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</si>
  <si>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</si>
  <si>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</si>
  <si>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</si>
  <si>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</si>
  <si>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</si>
  <si>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</si>
  <si>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</si>
  <si>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</si>
  <si>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</si>
  <si>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</si>
  <si>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</si>
  <si>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</si>
  <si>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</si>
  <si>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</si>
  <si>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2.84</t>
  </si>
  <si>
    <t>日南市水道事業会計</t>
  </si>
  <si>
    <t>一般会計</t>
  </si>
  <si>
    <t>日南市介護保険特別会計</t>
  </si>
  <si>
    <t>日南市病院事業会計</t>
  </si>
  <si>
    <t>日南市公共下水道事業会計</t>
  </si>
  <si>
    <t>日南市特定環境保全公共下水道事業会計</t>
  </si>
  <si>
    <t>日南市国民健康保険特別会計</t>
  </si>
  <si>
    <t>日南市公設合併処理浄化槽事業会計</t>
  </si>
  <si>
    <t>その他会計（赤字）</t>
  </si>
  <si>
    <t>その他会計（黒字）</t>
  </si>
  <si>
    <t>R01</t>
    <phoneticPr fontId="5"/>
  </si>
  <si>
    <t>R02</t>
    <phoneticPr fontId="5"/>
  </si>
  <si>
    <t>R03</t>
    <phoneticPr fontId="5"/>
  </si>
  <si>
    <t>R04</t>
    <phoneticPr fontId="5"/>
  </si>
  <si>
    <t>R05</t>
    <phoneticPr fontId="5"/>
  </si>
  <si>
    <t>日南串間広域不燃物処理組合</t>
    <rPh sb="0" eb="2">
      <t>ニチナン</t>
    </rPh>
    <rPh sb="2" eb="4">
      <t>クシマ</t>
    </rPh>
    <rPh sb="4" eb="6">
      <t>コウイキ</t>
    </rPh>
    <rPh sb="6" eb="9">
      <t>フネンブツ</t>
    </rPh>
    <rPh sb="9" eb="11">
      <t>ショリ</t>
    </rPh>
    <rPh sb="11" eb="13">
      <t>クミアイ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</si>
  <si>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</si>
  <si>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</si>
  <si>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</si>
  <si>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</si>
  <si>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</si>
  <si>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日南市土地開発公社</t>
    <rPh sb="0" eb="2">
      <t>ニチナン</t>
    </rPh>
    <rPh sb="2" eb="3">
      <t>シ</t>
    </rPh>
    <rPh sb="3" eb="5">
      <t>トチ</t>
    </rPh>
    <rPh sb="5" eb="7">
      <t>カイハツ</t>
    </rPh>
    <rPh sb="7" eb="9">
      <t>コウシャ</t>
    </rPh>
    <phoneticPr fontId="2"/>
  </si>
  <si>
    <t>ドリームランドはまゆう</t>
  </si>
  <si>
    <t>日南まちづくり</t>
    <rPh sb="0" eb="2">
      <t>ニチナン</t>
    </rPh>
    <phoneticPr fontId="2"/>
  </si>
  <si>
    <t>南那珂森林組合</t>
    <rPh sb="0" eb="3">
      <t>ミナミナカ</t>
    </rPh>
    <rPh sb="3" eb="5">
      <t>シンリン</t>
    </rPh>
    <rPh sb="5" eb="7">
      <t>クミアイ</t>
    </rPh>
    <phoneticPr fontId="2"/>
  </si>
  <si>
    <t>○</t>
    <phoneticPr fontId="2"/>
  </si>
  <si>
    <t>▲ 0</t>
  </si>
  <si>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</si>
  <si>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</si>
  <si>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油津文化遺産振興戸村基金</t>
    <rPh sb="0" eb="2">
      <t>アブラツ</t>
    </rPh>
    <rPh sb="2" eb="4">
      <t>ブンカ</t>
    </rPh>
    <rPh sb="4" eb="6">
      <t>イサン</t>
    </rPh>
    <rPh sb="6" eb="8">
      <t>シンコウ</t>
    </rPh>
    <rPh sb="8" eb="10">
      <t>トムラ</t>
    </rPh>
    <rPh sb="10" eb="12">
      <t>キキン</t>
    </rPh>
    <phoneticPr fontId="2"/>
  </si>
  <si>
    <t>地域福祉基金</t>
    <rPh sb="0" eb="2">
      <t>チイキ</t>
    </rPh>
    <rPh sb="2" eb="4">
      <t>フクシ</t>
    </rPh>
    <rPh sb="4" eb="6">
      <t>キキン</t>
    </rPh>
    <phoneticPr fontId="2"/>
  </si>
  <si>
    <t>過疎地域振興基金</t>
    <rPh sb="0" eb="2">
      <t>カソ</t>
    </rPh>
    <rPh sb="2" eb="4">
      <t>チイキ</t>
    </rPh>
    <rPh sb="4" eb="6">
      <t>シンコウ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</si>
  <si>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</si>
  <si>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</si>
  <si>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</si>
  <si>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</si>
  <si>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</si>
  <si>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大型事業の償還終了による地方債残高の減少や充当可能基金が増加したことにより、前年度と比較し４．０ポイント減少している。実質公債費比率については、令和５年度単年としては、元利償還額の減少により改善したものの、３か年平均では０．１ポイントの増となり、依然として類似団体平均を大きく上回っている。今後とも中期財政計画に基づき、公債費発行の抑制を図るとともに、県内でも低水準にある基金残高を改善させるため、適正な積み増しを進めていく。</t>
    <rPh sb="17" eb="19">
      <t>ショウカン</t>
    </rPh>
    <rPh sb="19" eb="21">
      <t>シュウリョウ</t>
    </rPh>
    <rPh sb="64" eb="66">
      <t>ゲンショウ</t>
    </rPh>
    <rPh sb="84" eb="86">
      <t>レイワ</t>
    </rPh>
    <rPh sb="87" eb="89">
      <t>ネンド</t>
    </rPh>
    <rPh sb="89" eb="90">
      <t>タン</t>
    </rPh>
    <rPh sb="90" eb="91">
      <t>ネン</t>
    </rPh>
    <rPh sb="96" eb="98">
      <t>ガンリ</t>
    </rPh>
    <rPh sb="98" eb="100">
      <t>ショウカン</t>
    </rPh>
    <rPh sb="100" eb="101">
      <t>ガク</t>
    </rPh>
    <rPh sb="102" eb="104">
      <t>ゲンショウ</t>
    </rPh>
    <rPh sb="107" eb="109">
      <t>カイゼン</t>
    </rPh>
    <rPh sb="117" eb="118">
      <t>ネン</t>
    </rPh>
    <rPh sb="118" eb="120">
      <t>ヘイキン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</si>
  <si>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</si>
  <si>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</si>
  <si>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</si>
  <si>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営企業債等繰入見込額や退職手当負担見込が増加となったものの、地方債残高の減少や充当可能基金が増加したことにより、将来負担額は減少傾向にあるが、類似団体平均よりも高い状態にある。また、有形固定資産減価償却率は類似団体平均よりも下回っているが、増加傾向にあり、公共施設の集約・複合化を図り保有率を縮減していかなければ、今後も増加していくことが想定されるため、公共施設等総合管理計画を進めていく中で、将来の人口動向やニーズ、財政状況を踏まえながら、「選択と集中」により、公共施設への投資を行っていく必要がある。</t>
    <rPh sb="31" eb="34">
      <t>チホウサイ</t>
    </rPh>
    <rPh sb="34" eb="36">
      <t>ザンダカ</t>
    </rPh>
    <rPh sb="37" eb="39">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</si>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</sst>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017416-6102-4617-8FE6-3397A3D187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0B3D-404C-AC31-07AB4B7A63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47828</c:v>
                </c:pt>
                <c:pt idx="1">
                  <c:v>66566</c:v>
                </c:pt>
                <c:pt idx="2">
                  <c:v>74325</c:v>
                </c:pt>
                <c:pt idx="3">
                  <c:v>109046</c:v>
                </c:pt>
                <c:pt idx="4">
                  <c:v>75209</c:v>
                </c:pt>
              </c:numCache>
            </c:numRef>
          </c:val>
          <c:smooth val="0"/>
          <c:extLst>
            <c:ext xmlns:c16="http://schemas.microsoft.com/office/drawing/2014/chart" uri="{C3380CC4-5D6E-409C-BE32-E72D297353CC}">
              <c16:uniqueId val="{00000001-0B3D-404C-AC31-07AB4B7A63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2.41</c:v>
                </c:pt>
                <c:pt idx="1">
                  <c:v>3.47</c:v>
                </c:pt>
                <c:pt idx="2">
                  <c:v>6.35</c:v>
                </c:pt>
                <c:pt idx="3">
                  <c:v>3.63</c:v>
                </c:pt>
                <c:pt idx="4">
                  <c:v>3.31</c:v>
                </c:pt>
              </c:numCache>
            </c:numRef>
          </c:val>
          <c:extLst>
            <c:ext xmlns:c16="http://schemas.microsoft.com/office/drawing/2014/chart" uri="{C3380CC4-5D6E-409C-BE32-E72D297353CC}">
              <c16:uniqueId val="{00000000-256B-4DB2-A35F-C4AB40FAC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17.690000000000001</c:v>
                </c:pt>
                <c:pt idx="1">
                  <c:v>17.77</c:v>
                </c:pt>
                <c:pt idx="2">
                  <c:v>23.06</c:v>
                </c:pt>
                <c:pt idx="3">
                  <c:v>23.5</c:v>
                </c:pt>
                <c:pt idx="4">
                  <c:v>25.26</c:v>
                </c:pt>
              </c:numCache>
            </c:numRef>
          </c:val>
          <c:extLst>
            <c:ext xmlns:c16="http://schemas.microsoft.com/office/drawing/2014/chart" uri="{C3380CC4-5D6E-409C-BE32-E72D297353CC}">
              <c16:uniqueId val="{00000001-256B-4DB2-A35F-C4AB40FAC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1.83</c:v>
                </c:pt>
                <c:pt idx="2">
                  <c:v>8.7899999999999991</c:v>
                </c:pt>
                <c:pt idx="3">
                  <c:v>-2.84</c:v>
                </c:pt>
                <c:pt idx="4">
                  <c:v>1.53</c:v>
                </c:pt>
              </c:numCache>
            </c:numRef>
          </c:val>
          <c:smooth val="0"/>
          <c:extLst>
            <c:ext xmlns:c16="http://schemas.microsoft.com/office/drawing/2014/chart" uri="{C3380CC4-5D6E-409C-BE32-E72D297353CC}">
              <c16:uniqueId val="{00000002-256B-4DB2-A35F-C4AB40FAC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0.14000000000000001</c:v>
                </c:pt>
                <c:pt idx="4">
                  <c:v>#N/A</c:v>
                </c:pt>
                <c:pt idx="5">
                  <c:v>0.28999999999999998</c:v>
                </c:pt>
                <c:pt idx="6">
                  <c:v>#N/A</c:v>
                </c:pt>
                <c:pt idx="7">
                  <c:v>0.11</c:v>
                </c:pt>
                <c:pt idx="8">
                  <c:v>#N/A</c:v>
                </c:pt>
                <c:pt idx="9">
                  <c:v>0.19</c:v>
                </c:pt>
              </c:numCache>
            </c:numRef>
          </c:val>
          <c:extLst>
            <c:ext xmlns:c16="http://schemas.microsoft.com/office/drawing/2014/chart" uri="{C3380CC4-5D6E-409C-BE32-E72D297353CC}">
              <c16:uniqueId val="{00000000-17B0-4811-9ED7-1934E56970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B0-4811-9ED7-1934E5697085}"/>
            </c:ext>
          </c:extLst>
        </c:ser>
        <c:ser>
          <c:idx val="2"/>
          <c:order val="2"/>
          <c:tx>
            <c:strRef>
              <c:f>データシート!$A$29</c:f>
              <c:strCache>
                <c:ptCount val="1"/>
                <c:pt idx="0">
                  <c:v>日南市公設合併処理浄化槽事業会計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0.12</c:v>
                </c:pt>
                <c:pt idx="8">
                  <c:v>#N/A</c:v>
                </c:pt>
                <c:pt idx="9">
                  <c:v>0.23</c:v>
                </c:pt>
              </c:numCache>
            </c:numRef>
          </c:val>
          <c:extLst>
            <c:ext xmlns:c16="http://schemas.microsoft.com/office/drawing/2014/chart" uri="{C3380CC4-5D6E-409C-BE32-E72D297353CC}">
              <c16:uniqueId val="{00000002-17B0-4811-9ED7-1934E5697085}"/>
            </c:ext>
          </c:extLst>
        </c:ser>
        <c:ser>
          <c:idx val="3"/>
          <c:order val="3"/>
          <c:tx>
            <c:strRef>
              <c:f>データシート!$A$30</c:f>
              <c:strCache>
                <c:ptCount val="1"/>
                <c:pt idx="0">
                  <c:v>日南市国民健康保険特別会計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0.91</c:v>
                </c:pt>
                <c:pt idx="2">
                  <c:v>#N/A</c:v>
                </c:pt>
                <c:pt idx="3">
                  <c:v>0.94</c:v>
                </c:pt>
                <c:pt idx="4">
                  <c:v>#N/A</c:v>
                </c:pt>
                <c:pt idx="5">
                  <c:v>0.93</c:v>
                </c:pt>
                <c:pt idx="6">
                  <c:v>#N/A</c:v>
                </c:pt>
                <c:pt idx="7">
                  <c:v>0.9</c:v>
                </c:pt>
                <c:pt idx="8">
                  <c:v>#N/A</c:v>
                </c:pt>
                <c:pt idx="9">
                  <c:v>0.41</c:v>
                </c:pt>
              </c:numCache>
            </c:numRef>
          </c:val>
          <c:extLst>
            <c:ext xmlns:c16="http://schemas.microsoft.com/office/drawing/2014/chart" uri="{C3380CC4-5D6E-409C-BE32-E72D297353CC}">
              <c16:uniqueId val="{00000003-17B0-4811-9ED7-1934E5697085}"/>
            </c:ext>
          </c:extLst>
        </c:ser>
        <c:ser>
          <c:idx val="4"/>
          <c:order val="4"/>
          <c:tx>
            <c:strRef>
              <c:f>データシート!$A$31</c:f>
              <c:strCache>
                <c:ptCount val="1"/>
                <c:pt idx="0">
                  <c:v>日南市特定環境保全公共下水道事業会計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0.42</c:v>
                </c:pt>
                <c:pt idx="2">
                  <c:v>#N/A</c:v>
                </c:pt>
                <c:pt idx="3">
                  <c:v>0.47</c:v>
                </c:pt>
                <c:pt idx="4">
                  <c:v>#N/A</c:v>
                </c:pt>
                <c:pt idx="5">
                  <c:v>0.55000000000000004</c:v>
                </c:pt>
                <c:pt idx="6">
                  <c:v>#N/A</c:v>
                </c:pt>
                <c:pt idx="7">
                  <c:v>0.43</c:v>
                </c:pt>
                <c:pt idx="8">
                  <c:v>#N/A</c:v>
                </c:pt>
                <c:pt idx="9">
                  <c:v>0.51</c:v>
                </c:pt>
              </c:numCache>
            </c:numRef>
          </c:val>
          <c:extLst>
            <c:ext xmlns:c16="http://schemas.microsoft.com/office/drawing/2014/chart" uri="{C3380CC4-5D6E-409C-BE32-E72D297353CC}">
              <c16:uniqueId val="{00000004-17B0-4811-9ED7-1934E5697085}"/>
            </c:ext>
          </c:extLst>
        </c:ser>
        <c:ser>
          <c:idx val="5"/>
          <c:order val="5"/>
          <c:tx>
            <c:strRef>
              <c:f>データシート!$A$32</c:f>
              <c:strCache>
                <c:ptCount val="1"/>
                <c:pt idx="0">
                  <c:v>日南市公共下水道事業会計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1.81</c:v>
                </c:pt>
                <c:pt idx="2">
                  <c:v>#N/A</c:v>
                </c:pt>
                <c:pt idx="3">
                  <c:v>3.32</c:v>
                </c:pt>
                <c:pt idx="4">
                  <c:v>#N/A</c:v>
                </c:pt>
                <c:pt idx="5">
                  <c:v>3.07</c:v>
                </c:pt>
                <c:pt idx="6">
                  <c:v>#N/A</c:v>
                </c:pt>
                <c:pt idx="7">
                  <c:v>0.99</c:v>
                </c:pt>
                <c:pt idx="8">
                  <c:v>#N/A</c:v>
                </c:pt>
                <c:pt idx="9">
                  <c:v>0.83</c:v>
                </c:pt>
              </c:numCache>
            </c:numRef>
          </c:val>
          <c:extLst>
            <c:ext xmlns:c16="http://schemas.microsoft.com/office/drawing/2014/chart" uri="{C3380CC4-5D6E-409C-BE32-E72D297353CC}">
              <c16:uniqueId val="{00000005-17B0-4811-9ED7-1934E5697085}"/>
            </c:ext>
          </c:extLst>
        </c:ser>
        <c:ser>
          <c:idx val="6"/>
          <c:order val="6"/>
          <c:tx>
            <c:strRef>
              <c:f>データシート!$A$33</c:f>
              <c:strCache>
                <c:ptCount val="1"/>
                <c:pt idx="0">
                  <c:v>日南市病院事業会計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1.05</c:v>
                </c:pt>
                <c:pt idx="4">
                  <c:v>#N/A</c:v>
                </c:pt>
                <c:pt idx="5">
                  <c:v>0.44</c:v>
                </c:pt>
                <c:pt idx="6">
                  <c:v>#N/A</c:v>
                </c:pt>
                <c:pt idx="7">
                  <c:v>0.91</c:v>
                </c:pt>
                <c:pt idx="8">
                  <c:v>#N/A</c:v>
                </c:pt>
                <c:pt idx="9">
                  <c:v>1.18</c:v>
                </c:pt>
              </c:numCache>
            </c:numRef>
          </c:val>
          <c:extLst>
            <c:ext xmlns:c16="http://schemas.microsoft.com/office/drawing/2014/chart" uri="{C3380CC4-5D6E-409C-BE32-E72D297353CC}">
              <c16:uniqueId val="{00000006-17B0-4811-9ED7-1934E5697085}"/>
            </c:ext>
          </c:extLst>
        </c:ser>
        <c:ser>
          <c:idx val="7"/>
          <c:order val="7"/>
          <c:tx>
            <c:strRef>
              <c:f>データシート!$A$34</c:f>
              <c:strCache>
                <c:ptCount val="1"/>
                <c:pt idx="0">
                  <c:v>日南市介護保険特別会計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1.24</c:v>
                </c:pt>
                <c:pt idx="2">
                  <c:v>#N/A</c:v>
                </c:pt>
                <c:pt idx="3">
                  <c:v>0.95</c:v>
                </c:pt>
                <c:pt idx="4">
                  <c:v>#N/A</c:v>
                </c:pt>
                <c:pt idx="5">
                  <c:v>1.37</c:v>
                </c:pt>
                <c:pt idx="6">
                  <c:v>#N/A</c:v>
                </c:pt>
                <c:pt idx="7">
                  <c:v>2.2599999999999998</c:v>
                </c:pt>
                <c:pt idx="8">
                  <c:v>#N/A</c:v>
                </c:pt>
                <c:pt idx="9">
                  <c:v>1.47</c:v>
                </c:pt>
              </c:numCache>
            </c:numRef>
          </c:val>
          <c:extLst>
            <c:ext xmlns:c16="http://schemas.microsoft.com/office/drawing/2014/chart" uri="{C3380CC4-5D6E-409C-BE32-E72D297353CC}">
              <c16:uniqueId val="{00000007-17B0-4811-9ED7-1934E56970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c:v>
                </c:pt>
                <c:pt idx="2">
                  <c:v>#N/A</c:v>
                </c:pt>
                <c:pt idx="3">
                  <c:v>3.47</c:v>
                </c:pt>
                <c:pt idx="4">
                  <c:v>#N/A</c:v>
                </c:pt>
                <c:pt idx="5">
                  <c:v>6.34</c:v>
                </c:pt>
                <c:pt idx="6">
                  <c:v>#N/A</c:v>
                </c:pt>
                <c:pt idx="7">
                  <c:v>3.63</c:v>
                </c:pt>
                <c:pt idx="8">
                  <c:v>#N/A</c:v>
                </c:pt>
                <c:pt idx="9">
                  <c:v>3.3</c:v>
                </c:pt>
              </c:numCache>
            </c:numRef>
          </c:val>
          <c:extLst>
            <c:ext xmlns:c16="http://schemas.microsoft.com/office/drawing/2014/chart" uri="{C3380CC4-5D6E-409C-BE32-E72D297353CC}">
              <c16:uniqueId val="{00000008-17B0-4811-9ED7-1934E5697085}"/>
            </c:ext>
          </c:extLst>
        </c:ser>
        <c:ser>
          <c:idx val="9"/>
          <c:order val="9"/>
          <c:tx>
            <c:strRef>
              <c:f>データシート!$A$36</c:f>
              <c:strCache>
                <c:ptCount val="1"/>
                <c:pt idx="0">
                  <c:v>日南市水道事業会計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6.82</c:v>
                </c:pt>
                <c:pt idx="2">
                  <c:v>#N/A</c:v>
                </c:pt>
                <c:pt idx="3">
                  <c:v>6.23</c:v>
                </c:pt>
                <c:pt idx="4">
                  <c:v>#N/A</c:v>
                </c:pt>
                <c:pt idx="5">
                  <c:v>5.79</c:v>
                </c:pt>
                <c:pt idx="6">
                  <c:v>#N/A</c:v>
                </c:pt>
                <c:pt idx="7">
                  <c:v>6.1</c:v>
                </c:pt>
                <c:pt idx="8">
                  <c:v>#N/A</c:v>
                </c:pt>
                <c:pt idx="9">
                  <c:v>6.64</c:v>
                </c:pt>
              </c:numCache>
            </c:numRef>
          </c:val>
          <c:extLst>
            <c:ext xmlns:c16="http://schemas.microsoft.com/office/drawing/2014/chart" uri="{C3380CC4-5D6E-409C-BE32-E72D297353CC}">
              <c16:uniqueId val="{00000009-17B0-4811-9ED7-1934E56970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2248</c:v>
                </c:pt>
                <c:pt idx="5">
                  <c:v>2266</c:v>
                </c:pt>
                <c:pt idx="8">
                  <c:v>2202</c:v>
                </c:pt>
                <c:pt idx="11">
                  <c:v>2213</c:v>
                </c:pt>
                <c:pt idx="14">
                  <c:v>2228</c:v>
                </c:pt>
              </c:numCache>
            </c:numRef>
          </c:val>
          <c:extLst>
            <c:ext xmlns:c16="http://schemas.microsoft.com/office/drawing/2014/chart" uri="{C3380CC4-5D6E-409C-BE32-E72D297353CC}">
              <c16:uniqueId val="{00000000-4166-4366-8C65-74F161B31E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66-4366-8C65-74F161B31E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34</c:v>
                </c:pt>
                <c:pt idx="9">
                  <c:v>33</c:v>
                </c:pt>
                <c:pt idx="12">
                  <c:v>25</c:v>
                </c:pt>
              </c:numCache>
            </c:numRef>
          </c:val>
          <c:extLst>
            <c:ext xmlns:c16="http://schemas.microsoft.com/office/drawing/2014/chart" uri="{C3380CC4-5D6E-409C-BE32-E72D297353CC}">
              <c16:uniqueId val="{00000002-4166-4366-8C65-74F161B31E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66-4366-8C65-74F161B31E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562</c:v>
                </c:pt>
                <c:pt idx="3">
                  <c:v>582</c:v>
                </c:pt>
                <c:pt idx="6">
                  <c:v>641</c:v>
                </c:pt>
                <c:pt idx="9">
                  <c:v>672</c:v>
                </c:pt>
                <c:pt idx="12">
                  <c:v>656</c:v>
                </c:pt>
              </c:numCache>
            </c:numRef>
          </c:val>
          <c:extLst>
            <c:ext xmlns:c16="http://schemas.microsoft.com/office/drawing/2014/chart" uri="{C3380CC4-5D6E-409C-BE32-E72D297353CC}">
              <c16:uniqueId val="{00000004-4166-4366-8C65-74F161B31E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66-4366-8C65-74F161B31E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66-4366-8C65-74F161B31E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2873</c:v>
                </c:pt>
                <c:pt idx="3">
                  <c:v>2875</c:v>
                </c:pt>
                <c:pt idx="6">
                  <c:v>2852</c:v>
                </c:pt>
                <c:pt idx="9">
                  <c:v>2889</c:v>
                </c:pt>
                <c:pt idx="12">
                  <c:v>2814</c:v>
                </c:pt>
              </c:numCache>
            </c:numRef>
          </c:val>
          <c:extLst>
            <c:ext xmlns:c16="http://schemas.microsoft.com/office/drawing/2014/chart" uri="{C3380CC4-5D6E-409C-BE32-E72D297353CC}">
              <c16:uniqueId val="{00000007-4166-4366-8C65-74F161B31E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1195</c:v>
                </c:pt>
                <c:pt idx="2">
                  <c:v>#N/A</c:v>
                </c:pt>
                <c:pt idx="3">
                  <c:v>#N/A</c:v>
                </c:pt>
                <c:pt idx="4">
                  <c:v>1198</c:v>
                </c:pt>
                <c:pt idx="5">
                  <c:v>#N/A</c:v>
                </c:pt>
                <c:pt idx="6">
                  <c:v>#N/A</c:v>
                </c:pt>
                <c:pt idx="7">
                  <c:v>1325</c:v>
                </c:pt>
                <c:pt idx="8">
                  <c:v>#N/A</c:v>
                </c:pt>
                <c:pt idx="9">
                  <c:v>#N/A</c:v>
                </c:pt>
                <c:pt idx="10">
                  <c:v>1381</c:v>
                </c:pt>
                <c:pt idx="11">
                  <c:v>#N/A</c:v>
                </c:pt>
                <c:pt idx="12">
                  <c:v>#N/A</c:v>
                </c:pt>
                <c:pt idx="13">
                  <c:v>1267</c:v>
                </c:pt>
                <c:pt idx="14">
                  <c:v>#N/A</c:v>
                </c:pt>
              </c:numCache>
            </c:numRef>
          </c:val>
          <c:smooth val="0"/>
          <c:extLst>
            <c:ext xmlns:c16="http://schemas.microsoft.com/office/drawing/2014/chart" uri="{C3380CC4-5D6E-409C-BE32-E72D297353CC}">
              <c16:uniqueId val="{00000008-4166-4366-8C65-74F161B31E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22576</c:v>
                </c:pt>
                <c:pt idx="5">
                  <c:v>22684</c:v>
                </c:pt>
                <c:pt idx="8">
                  <c:v>22752</c:v>
                </c:pt>
                <c:pt idx="11">
                  <c:v>23027</c:v>
                </c:pt>
                <c:pt idx="14">
                  <c:v>22619</c:v>
                </c:pt>
              </c:numCache>
            </c:numRef>
          </c:val>
          <c:extLst>
            <c:ext xmlns:c16="http://schemas.microsoft.com/office/drawing/2014/chart" uri="{C3380CC4-5D6E-409C-BE32-E72D297353CC}">
              <c16:uniqueId val="{00000000-F444-4DC3-89D5-521F434A79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906</c:v>
                </c:pt>
                <c:pt idx="5">
                  <c:v>924</c:v>
                </c:pt>
                <c:pt idx="8">
                  <c:v>998</c:v>
                </c:pt>
                <c:pt idx="11">
                  <c:v>899</c:v>
                </c:pt>
                <c:pt idx="14">
                  <c:v>951</c:v>
                </c:pt>
              </c:numCache>
            </c:numRef>
          </c:val>
          <c:extLst>
            <c:ext xmlns:c16="http://schemas.microsoft.com/office/drawing/2014/chart" uri="{C3380CC4-5D6E-409C-BE32-E72D297353CC}">
              <c16:uniqueId val="{00000001-F444-4DC3-89D5-521F434A79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6616</c:v>
                </c:pt>
                <c:pt idx="5">
                  <c:v>7139</c:v>
                </c:pt>
                <c:pt idx="8">
                  <c:v>9715</c:v>
                </c:pt>
                <c:pt idx="11">
                  <c:v>10179</c:v>
                </c:pt>
                <c:pt idx="14">
                  <c:v>10929</c:v>
                </c:pt>
              </c:numCache>
            </c:numRef>
          </c:val>
          <c:extLst>
            <c:ext xmlns:c16="http://schemas.microsoft.com/office/drawing/2014/chart" uri="{C3380CC4-5D6E-409C-BE32-E72D297353CC}">
              <c16:uniqueId val="{00000002-F444-4DC3-89D5-521F434A79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44-4DC3-89D5-521F434A79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44-4DC3-89D5-521F434A79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4</c:v>
                </c:pt>
                <c:pt idx="6">
                  <c:v>4</c:v>
                </c:pt>
                <c:pt idx="9">
                  <c:v>4</c:v>
                </c:pt>
                <c:pt idx="12">
                  <c:v>0</c:v>
                </c:pt>
              </c:numCache>
            </c:numRef>
          </c:val>
          <c:extLst>
            <c:ext xmlns:c16="http://schemas.microsoft.com/office/drawing/2014/chart" uri="{C3380CC4-5D6E-409C-BE32-E72D297353CC}">
              <c16:uniqueId val="{00000005-F444-4DC3-89D5-521F434A79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5167</c:v>
                </c:pt>
                <c:pt idx="3">
                  <c:v>5264</c:v>
                </c:pt>
                <c:pt idx="6">
                  <c:v>5139</c:v>
                </c:pt>
                <c:pt idx="9">
                  <c:v>5066</c:v>
                </c:pt>
                <c:pt idx="12">
                  <c:v>5071</c:v>
                </c:pt>
              </c:numCache>
            </c:numRef>
          </c:val>
          <c:extLst>
            <c:ext xmlns:c16="http://schemas.microsoft.com/office/drawing/2014/chart" uri="{C3380CC4-5D6E-409C-BE32-E72D297353CC}">
              <c16:uniqueId val="{00000006-F444-4DC3-89D5-521F434A79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44-4DC3-89D5-521F434A79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7746</c:v>
                </c:pt>
                <c:pt idx="3">
                  <c:v>7662</c:v>
                </c:pt>
                <c:pt idx="6">
                  <c:v>8006</c:v>
                </c:pt>
                <c:pt idx="9">
                  <c:v>8398</c:v>
                </c:pt>
                <c:pt idx="12">
                  <c:v>8647</c:v>
                </c:pt>
              </c:numCache>
            </c:numRef>
          </c:val>
          <c:extLst>
            <c:ext xmlns:c16="http://schemas.microsoft.com/office/drawing/2014/chart" uri="{C3380CC4-5D6E-409C-BE32-E72D297353CC}">
              <c16:uniqueId val="{00000008-F444-4DC3-89D5-521F434A79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32</c:v>
                </c:pt>
                <c:pt idx="6">
                  <c:v>27</c:v>
                </c:pt>
                <c:pt idx="9">
                  <c:v>22</c:v>
                </c:pt>
                <c:pt idx="12">
                  <c:v>18</c:v>
                </c:pt>
              </c:numCache>
            </c:numRef>
          </c:val>
          <c:extLst>
            <c:ext xmlns:c16="http://schemas.microsoft.com/office/drawing/2014/chart" uri="{C3380CC4-5D6E-409C-BE32-E72D297353CC}">
              <c16:uniqueId val="{00000009-F444-4DC3-89D5-521F434A79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26942</c:v>
                </c:pt>
                <c:pt idx="3">
                  <c:v>27086</c:v>
                </c:pt>
                <c:pt idx="6">
                  <c:v>27612</c:v>
                </c:pt>
                <c:pt idx="9">
                  <c:v>28910</c:v>
                </c:pt>
                <c:pt idx="12">
                  <c:v>28540</c:v>
                </c:pt>
              </c:numCache>
            </c:numRef>
          </c:val>
          <c:extLst>
            <c:ext xmlns:c16="http://schemas.microsoft.com/office/drawing/2014/chart" uri="{C3380CC4-5D6E-409C-BE32-E72D297353CC}">
              <c16:uniqueId val="{0000000A-F444-4DC3-89D5-521F434A79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9798</c:v>
                </c:pt>
                <c:pt idx="2">
                  <c:v>#N/A</c:v>
                </c:pt>
                <c:pt idx="3">
                  <c:v>#N/A</c:v>
                </c:pt>
                <c:pt idx="4">
                  <c:v>9302</c:v>
                </c:pt>
                <c:pt idx="5">
                  <c:v>#N/A</c:v>
                </c:pt>
                <c:pt idx="6">
                  <c:v>#N/A</c:v>
                </c:pt>
                <c:pt idx="7">
                  <c:v>7323</c:v>
                </c:pt>
                <c:pt idx="8">
                  <c:v>#N/A</c:v>
                </c:pt>
                <c:pt idx="9">
                  <c:v>#N/A</c:v>
                </c:pt>
                <c:pt idx="10">
                  <c:v>8295</c:v>
                </c:pt>
                <c:pt idx="11">
                  <c:v>#N/A</c:v>
                </c:pt>
                <c:pt idx="12">
                  <c:v>#N/A</c:v>
                </c:pt>
                <c:pt idx="13">
                  <c:v>7777</c:v>
                </c:pt>
                <c:pt idx="14">
                  <c:v>#N/A</c:v>
                </c:pt>
              </c:numCache>
            </c:numRef>
          </c:val>
          <c:smooth val="0"/>
          <c:extLst>
            <c:ext xmlns:c16="http://schemas.microsoft.com/office/drawing/2014/chart" uri="{C3380CC4-5D6E-409C-BE32-E72D297353CC}">
              <c16:uniqueId val="{0000000B-F444-4DC3-89D5-521F434A79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3648</c:v>
                </c:pt>
                <c:pt idx="1">
                  <c:v>3648</c:v>
                </c:pt>
                <c:pt idx="2">
                  <c:v>3935</c:v>
                </c:pt>
              </c:numCache>
            </c:numRef>
          </c:val>
          <c:extLst>
            <c:ext xmlns:c16="http://schemas.microsoft.com/office/drawing/2014/chart" uri="{C3380CC4-5D6E-409C-BE32-E72D297353CC}">
              <c16:uniqueId val="{00000000-DFD2-4776-8686-F17A9C17CC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303</c:v>
                </c:pt>
                <c:pt idx="1">
                  <c:v>303</c:v>
                </c:pt>
                <c:pt idx="2">
                  <c:v>367</c:v>
                </c:pt>
              </c:numCache>
            </c:numRef>
          </c:val>
          <c:extLst>
            <c:ext xmlns:c16="http://schemas.microsoft.com/office/drawing/2014/chart" uri="{C3380CC4-5D6E-409C-BE32-E72D297353CC}">
              <c16:uniqueId val="{00000001-DFD2-4776-8686-F17A9C17CC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4797</c:v>
                </c:pt>
                <c:pt idx="1">
                  <c:v>5411</c:v>
                </c:pt>
                <c:pt idx="2">
                  <c:v>5361</c:v>
                </c:pt>
              </c:numCache>
            </c:numRef>
          </c:val>
          <c:extLst>
            <c:ext xmlns:c16="http://schemas.microsoft.com/office/drawing/2014/chart" uri="{C3380CC4-5D6E-409C-BE32-E72D297353CC}">
              <c16:uniqueId val="{00000002-DFD2-4776-8686-F17A9C17CC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{4E7E7415-B69F-4DC8-BCDC-CD7C1FDF7E38}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E8-429F-940B-A11DFB5657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{E330BC0A-5A4E-42DC-9FA9-02DA63C33162}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E8-429F-940B-A11DFB5657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{2D6F1256-4B4D-4E7B-8E71-3A2415E9FA39}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E8-429F-940B-A11DFB5657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{59884E33-4AAD-4D92-B8D6-AB45FDBD6331}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E8-429F-940B-A11DFB5657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{59F92DD1-B9D9-4B00-BD17-FC41D96BB530}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E8-429F-940B-A11DFB5657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{78E02FD5-3667-42FF-9998-714CFACE1FD2}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E8-429F-940B-A11DFB565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{65707D75-0D3A-41ED-9563-116372646429}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E8-429F-940B-A11DFB565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{2B4AFF14-DA75-4D60-8B10-88034915A6D0}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E8-429F-940B-A11DFB565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{459C6701-C766-4A60-9593-D7CCFA0F84AF}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E8-429F-940B-A11DFB5657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60.7</c:v>
                </c:pt>
                <c:pt idx="16">
                  <c:v>62</c:v>
                </c:pt>
                <c:pt idx="24">
                  <c:v>62.3</c:v>
                </c:pt>
                <c:pt idx="32">
                  <c:v>63.4</c:v>
                </c:pt>
              </c:numCache>
            </c:numRef>
          </c:xVal>
          <c:yVal>
            <c:numRef>
              <c:f>公会計指標分析・財政指標組合せ分析表!$BP$51:$DC$51</c:f>
              <c:numCache>
                <c:formatCode>#,##0.0;"▲ "#,##0.0</c:formatCode>
                <c:ptCount val="40"/>
                <c:pt idx="0">
                  <c:v>76.900000000000006</c:v>
                </c:pt>
                <c:pt idx="8">
                  <c:v>70.2</c:v>
                </c:pt>
                <c:pt idx="16">
                  <c:v>53.2</c:v>
                </c:pt>
                <c:pt idx="24">
                  <c:v>61.7</c:v>
                </c:pt>
                <c:pt idx="32">
                  <c:v>57.7</c:v>
                </c:pt>
              </c:numCache>
            </c:numRef>
          </c:yVal>
          <c:smooth val="0"/>
          <c:extLst>
            <c:ext xmlns:c16="http://schemas.microsoft.com/office/drawing/2014/chart" uri="{C3380CC4-5D6E-409C-BE32-E72D297353CC}">
              <c16:uniqueId val="{00000009-23E8-429F-940B-A11DFB5657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{AFDEFBDD-4C70-4550-9982-A10B670F9C09}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E8-429F-940B-A11DFB5657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{91835136-0700-4D94-AE4A-37A57561185D}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E8-429F-940B-A11DFB5657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{1B91ABC6-FAC4-4C0E-9480-76985DEB5BC6}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E8-429F-940B-A11DFB5657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{AA1BA295-17F7-4548-9E74-53FA3CAA894B}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E8-429F-940B-A11DFB5657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{8A034187-EFD2-4ED2-A425-68275925BB91}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E8-429F-940B-A11DFB5657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{4882F266-342E-4BB1-AFF5-F6AC26A51ECD}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E8-429F-940B-A11DFB565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{B965EFB9-7944-4694-ADAB-4487FF28232F}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E8-429F-940B-A11DFB565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{1D3B38DD-CEB4-4DCC-A352-0ED22EA4CEC7}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E8-429F-940B-A11DFB565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{2165F9CD-5F2E-4F0E-837E-D8090621F1AD}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E8-429F-940B-A11DFB5657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3E8-429F-940B-A11DFB565782}"/>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{EF390891-B948-4DEC-90F5-03CA04853CDC}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9F-4907-807F-FF736BDC76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{D63EF2DF-06A0-4F1C-92CD-EB21F867B70F}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F-4907-807F-FF736BDC76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{F8A107DE-4F54-4BAD-913A-0A2D7D71CF7D}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F-4907-807F-FF736BDC76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{A910D63B-44B5-488D-B05C-05668D2B920E}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F-4907-807F-FF736BDC76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{B63D51E4-1D98-4BC6-A94D-95CD66C57625}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F-4907-807F-FF736BDC76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{4B45FA44-970A-43C0-91FB-C8F2841B9A40}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9F-4907-807F-FF736BDC76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{19A2953E-61F9-42C1-BC12-C58707CED886}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9F-4907-807F-FF736BDC76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{E7F73C32-FEEE-48AC-8254-C34564CF87BE}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9F-4907-807F-FF736BDC76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{86169145-952C-469C-B01F-7D94B6442B89}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9F-4907-807F-FF736BDC76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9.1999999999999993</c:v>
                </c:pt>
                <c:pt idx="16">
                  <c:v>9.3000000000000007</c:v>
                </c:pt>
                <c:pt idx="24">
                  <c:v>9.6</c:v>
                </c:pt>
                <c:pt idx="32">
                  <c:v>9.6999999999999993</c:v>
                </c:pt>
              </c:numCache>
            </c:numRef>
          </c:xVal>
          <c:yVal>
            <c:numRef>
              <c:f>公会計指標分析・財政指標組合せ分析表!$BP$73:$DC$73</c:f>
              <c:numCache>
                <c:formatCode>#,##0.0;"▲ "#,##0.0</c:formatCode>
                <c:ptCount val="40"/>
                <c:pt idx="0">
                  <c:v>76.900000000000006</c:v>
                </c:pt>
                <c:pt idx="8">
                  <c:v>70.2</c:v>
                </c:pt>
                <c:pt idx="16">
                  <c:v>53.2</c:v>
                </c:pt>
                <c:pt idx="24">
                  <c:v>61.7</c:v>
                </c:pt>
                <c:pt idx="32">
                  <c:v>57.7</c:v>
                </c:pt>
              </c:numCache>
            </c:numRef>
          </c:yVal>
          <c:smooth val="0"/>
          <c:extLst>
            <c:ext xmlns:c16="http://schemas.microsoft.com/office/drawing/2014/chart" uri="{C3380CC4-5D6E-409C-BE32-E72D297353CC}">
              <c16:uniqueId val="{00000009-979F-4907-807F-FF736BDC76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{7338FC8F-7DBD-48AB-BFC6-54AC7D5C6355}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9F-4907-807F-FF736BDC76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{88420E54-B9D9-478C-A339-52BDE45938B3}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F-4907-807F-FF736BDC76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{0449359D-1F33-46F6-BA6F-E46B16813CBA}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F-4907-807F-FF736BDC76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{6C25C402-2A4C-44E5-81AE-CB7620320BC9}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F-4907-807F-FF736BDC76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{B29615E2-E414-4687-9C9F-D4731B35D0CE}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F-4907-807F-FF736BDC76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{FD678C92-4A01-4C91-A5C9-E7C4410FFD0D}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9F-4907-807F-FF736BDC76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{D52E1922-8B2F-4FAB-B8EA-38BB2AED9C6E}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9F-4907-807F-FF736BDC76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{F970855F-1480-48F2-9A0B-6D38FDB2E885}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9F-4907-807F-FF736BDC76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{0E672F21-4AFA-4AEA-8D12-EF727D41A46F}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9F-4907-807F-FF736BDC76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979F-4907-807F-FF736BDC76F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実質公債費比率における分子の構造は、元利償還金が占める額が最も大きく、次いで公営企業債の元利償還金に対する繰入金等の順になっている。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実質公債費比率（３ヵ年平均）は、前年度に比べ０．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中期財政計画に基づき、計画的かつ有利な地方債発行により公債費の抑制に努める。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将来負担比率の分子における構造は、一般会計等に係る地方債現在高が最も大きく、次いで公営企業債等繰入見込額、退職手当負担見込額の順となっている。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将来負担比率は、前年度に比べ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今後も財政健全化を図るため、地方債の発行抑制及び職員定数管理の適正化に努める。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財政調整基金の２８７百万円の積増しや、ふるさと応援基金への８５２百万円の積増し等により、基金全体としては、３００百万円の増となった。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基金の積増しにより、日南市中期財政計画での見込額を上回る基金残高となっているが、今後、老朽化が進む公共施設の改修や、大規模災害に備えた対応ができるよう、適正な基金を確保していく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また、統一的な見解をもとに基金運用を進め、事務事業の見直し等による歳出の合理化を図り、より一層の経費削減に努めることで財源を生み出し、着実に積増しを図る必要がある。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ふるさと応援基金は、当該年度に納付のあったふるさと納税額を積立て、翌年度に取崩し、子育て支援・高齢者支援・まちづくり支援等、寄附者が指定する使途に沿った事業に全額充当している。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過疎地域振興基金は、寄附者の意向に沿った事業の財源として、取崩して充当する予定である。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新庁舎建設事業の財源として「公共施設等整備基金」を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、体育施設整備の財源として「過疎地域振興基金」を２９３百万円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８５２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百万円の積立てたことなどにより、全体で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油津文化遺産振興戸村基金については、令和５年度から油津文化遺産振興事業に充当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が、国県補助金を活用して、少しでも取り崩し額を減らすよう努めていきたい。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ふるさと応援基金は、基金運用としては一時的な積み立てとなるが、ふるさと納税の更なる確保を図ることで寄附者が希望する様々な事業の充実を図っていきたい。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基金取り崩しを行わず、地方財政法第７条による積立てを２８２百万円、任意積立て等を５百万円行ったことにより、前年度比で２８７百万円の増となった。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ニーズへの対応に必要な調整財源であることを重視し、実質収支額や実質収支比率の状況、さらには増加が見込まれる扶助費や公共施設の維持管理経費などの後年の財政見直しを勘案しながら、他の基金とのバランスを考慮した適切な積立目標を設定し、必要な額を積み立て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年度普通交付税措置の臨時財政対策債償還基金費分等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任意積立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については、経費削減により財源を生み出さないと困難であるのが現状であり、借入状況により判断していく。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41C349-804A-4F81-9DD1-FFD625CC94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2D9999-35B9-4221-99DB-A10C91C1A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70A80A4-1686-4884-881B-03BA1CEE5C5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F9B7922-07B0-432E-BC83-41CA6AA215C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F80DFCE-2B29-404C-BD64-688F5218BA4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A05E2C-C01C-4902-ACBD-3841EB1230B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BA5336-9349-46D1-A6E5-3FC3AF818DF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2BDCD7D-04A5-4676-ADDE-5BE90DA7A95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B3B488E-CA39-41BE-9B4F-2A7A71A6165F}"/>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A5365A-623C-4E9C-89CC-600BEA02E19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3D5450D-3183-49D8-943D-008E21399F9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8A0D8A-B073-4384-988C-3E3342411EF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1A758D4-363C-48E9-B1A8-2B4871940EE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6D28303-6257-40E1-9489-28DAA55226E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D4EAE20-54EA-4FBD-A81C-58FA03E8DE2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ECFDB7-1933-46ED-A1C9-DE7342F117B4}"/>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1FC80E-5D4A-4505-8266-0100FCB5615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32328DB-2FBE-4483-B4E9-5B368956D9A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B763505-4B45-43FC-BBD3-886074390FE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C5CDFA-4785-4950-9E05-15618BD8CAC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A150538-6A33-4590-8573-E5AAA5965F2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65BCDBE-F219-4BA5-8F43-BA6B3458A3BF}"/>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B6BB30-6FAD-40EC-BCBE-A47101FF372D}"/>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156AFC7-EB0F-4D8B-A768-45BC68DF887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57CDDF-D090-49BB-B94F-7FA017A65DA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2123A6-E220-489B-BCD1-F058F3B112E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A5479B5-6A7B-4C32-A5C1-7853E4FC2C3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96BB682-AD22-404B-BC36-7DBB1B3B1BB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6432B5F-5ECE-4EA0-8E4B-A6057C11E5B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2DBD72-4ECD-4B20-8B6B-A3EA369C93F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09831A1-5796-48BD-80A8-D6D917A60B3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FC9EB84-60F1-47DD-BA22-0DF6023A112F}"/>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829EA42-9F86-4E0B-9789-D35E3EF93F3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0EAD9D3-24EA-4224-A155-B50CB196E51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1DEF6DE-415F-481F-AF22-0A3C6B6A3E2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EE4C3E2-7AA3-4916-9B39-FFAB53FA44A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07F35CD-0AF2-452F-AD6A-F8880E86731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15AE56E-8F45-484C-9EC0-796F164EFE2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DF7540B-8EFB-45E1-8965-B73F583CA43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EC3839-9F16-4671-8A89-CF282164B6B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3A38536-613C-400D-A445-FFEF5A5921A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58C8277-142C-42A5-8239-E5E40BF227B9}"/>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B896AD-1C0F-4E14-AAD2-51D6553741B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970A58-F069-47C9-A4C6-315C4A13B5B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A2FA142-F43B-434A-84F1-4182AEF0D70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2818DD7-93DD-4CDE-B992-AD759AD471B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AE9E67-C0E9-407D-98FC-6274DA9E53D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に策定（令和３年度改訂）した公共施設等総合計画において、公共施設等の延べ床面積を令和８年度までに１０％以上削減するという目標を掲げ、令和元年度に個別施設計画を策定した。有形固定資産減価償却率については、類似団体平均を下回っているものの、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ポイント上昇しているため、引き続き計画に沿った施設の集約化等を進めていく必要がある。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746B22-3C4E-4CDD-9D05-65D0ECCC2BE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5BFBCE-DDC1-4471-9365-A89BAFBB1EB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A71E848-D5B9-4D9B-95BA-B7C55B0BF636}"/>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FBFE446-AC35-4689-ACC7-83B2C83DDE18}"/>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158C84B-9059-45B7-BD5E-B9C930744892}"/>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013C200-F4F0-4EEF-84DE-587B34D1CF33}"/>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EA911E7-D2DC-479A-AC04-A0C5231DF264}"/>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C34C0AF-2D29-42D5-AD9B-63D7B982605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3CAAAF9-AB00-4A99-BC22-60C3C6E5B694}"/>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BDB2E4-1DEC-44AB-83D0-557310AEC02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7F337B8-B17A-4FA5-AC9A-38F02449320F}"/>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A338EB3-D557-441B-9042-0AA6188BD59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3F41747-08E0-462D-A898-1878FDB7732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EEF003D-16F8-423C-B9B9-2B7D65D547A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47452E0-B927-4D20-A9C6-996DF35EBA66}"/>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5B1BDB1-541E-4E39-B5ED-EEAADC246F71}"/>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5F650B4-5E8C-45DA-8509-C6B22FAFE445}"/>
            </a:ext>
          </a:extLst>
        </xdr:cNvPr>
        <xdr:cNvCxnSpPr/>
      </xdr:nvCxnSpPr>
      <xdr:spPr>
        <a:xfrm flipV="1">
          <a:off x="4206240" y="4471035"/>
          <a:ext cx="127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C4E868E2-C9B9-4CC0-A645-7BF8D491FBFC}"/>
            </a:ext>
          </a:extLst>
        </xdr:cNvPr>
        <xdr:cNvSpPr txBox="1"/>
      </xdr:nvSpPr>
      <xdr:spPr>
        <a:xfrm>
          <a:off x="4258945"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F71DEA0E-11F3-42A2-A024-CC301D9FF658}"/>
            </a:ext>
          </a:extLst>
        </xdr:cNvPr>
        <xdr:cNvCxnSpPr/>
      </xdr:nvCxnSpPr>
      <xdr:spPr>
        <a:xfrm>
          <a:off x="4119245" y="58115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EE51956C-ADA3-4ECC-92A2-FCB096D83249}"/>
            </a:ext>
          </a:extLst>
        </xdr:cNvPr>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D18370B9-8FBD-4BEA-984A-4A52B97F0902}"/>
            </a:ext>
          </a:extLst>
        </xdr:cNvPr>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D58B7E49-8EC9-49F4-A07F-06F8FE833907}"/>
            </a:ext>
          </a:extLst>
        </xdr:cNvPr>
        <xdr:cNvSpPr txBox="1"/>
      </xdr:nvSpPr>
      <xdr:spPr>
        <a:xfrm>
          <a:off x="4258945" y="52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A7B1B765-A0DC-43D5-BE63-C2D041B5C439}"/>
            </a:ext>
          </a:extLst>
        </xdr:cNvPr>
        <xdr:cNvSpPr/>
      </xdr:nvSpPr>
      <xdr:spPr>
        <a:xfrm>
          <a:off x="415734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B694CF77-0E7A-4E47-BFE2-9EA1004A388A}"/>
            </a:ext>
          </a:extLst>
        </xdr:cNvPr>
        <xdr:cNvSpPr/>
      </xdr:nvSpPr>
      <xdr:spPr>
        <a:xfrm>
          <a:off x="3537585" y="52180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5B91536D-E8D8-4F03-992A-7C4D76FF1CA1}"/>
            </a:ext>
          </a:extLst>
        </xdr:cNvPr>
        <xdr:cNvSpPr/>
      </xdr:nvSpPr>
      <xdr:spPr>
        <a:xfrm>
          <a:off x="2867025" y="51570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C1F8AB7-88E4-4AD2-876C-61E41D799EAF}"/>
            </a:ext>
          </a:extLst>
        </xdr:cNvPr>
        <xdr:cNvSpPr/>
      </xdr:nvSpPr>
      <xdr:spPr>
        <a:xfrm>
          <a:off x="2196465" y="5167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CA1C08A-8550-4925-AFD7-5DF4ED21BC6D}"/>
            </a:ext>
          </a:extLst>
        </xdr:cNvPr>
        <xdr:cNvSpPr/>
      </xdr:nvSpPr>
      <xdr:spPr>
        <a:xfrm>
          <a:off x="152590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CD3D97-2EC0-434A-BFAF-0CFDC66C94F6}"/>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6F81833-C704-4C51-AFBE-1FBD9889A84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CC567DC-F930-4CA3-92AF-3BBAA5EFEB3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CB29C46-7A97-4C73-9B5B-B9CDB9894C4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5D4179-0E03-4DBD-826B-CE4AA8DC6A3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1" name="楕円 80">
          <a:extLst>
            <a:ext uri="{FF2B5EF4-FFF2-40B4-BE49-F238E27FC236}">
              <a16:creationId xmlns:a16="http://schemas.microsoft.com/office/drawing/2014/main" id="{7F322EBE-AAC0-47B4-BFC8-DAF2B5DC7FA9}"/>
            </a:ext>
          </a:extLst>
        </xdr:cNvPr>
        <xdr:cNvSpPr/>
      </xdr:nvSpPr>
      <xdr:spPr>
        <a:xfrm>
          <a:off x="4157345" y="52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40445</xdr:rowOff>
    </xdr:from>
    <xdr:ext cx="405111" cy="259045"/>
    <xdr:sp macro="" textlink="">
      <xdr:nvSpPr>
        <xdr:cNvPr id="82" name="有形固定資産減価償却率該当値テキスト">
          <a:extLst>
            <a:ext uri="{FF2B5EF4-FFF2-40B4-BE49-F238E27FC236}">
              <a16:creationId xmlns:a16="http://schemas.microsoft.com/office/drawing/2014/main" id="{C7B2705D-E19E-48F6-BE24-1E91ABB5ED64}"/>
            </a:ext>
          </a:extLst>
        </xdr:cNvPr>
        <xdr:cNvSpPr txBox="1"/>
      </xdr:nvSpPr>
      <xdr:spPr>
        <a:xfrm>
          <a:off x="4258945" y="50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3" name="楕円 82">
          <a:extLst>
            <a:ext uri="{FF2B5EF4-FFF2-40B4-BE49-F238E27FC236}">
              <a16:creationId xmlns:a16="http://schemas.microsoft.com/office/drawing/2014/main" id="{0D660657-A455-400B-AC31-8805C430C4DB}"/>
            </a:ext>
          </a:extLst>
        </xdr:cNvPr>
        <xdr:cNvSpPr/>
      </xdr:nvSpPr>
      <xdr:spPr>
        <a:xfrm>
          <a:off x="3537585" y="5178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4" name="直線コネクタ 83">
          <a:extLst>
            <a:ext uri="{FF2B5EF4-FFF2-40B4-BE49-F238E27FC236}">
              <a16:creationId xmlns:a16="http://schemas.microsoft.com/office/drawing/2014/main" id="{762C8D94-32CC-4B57-8DFD-55D463B59F68}"/>
            </a:ext>
          </a:extLst>
        </xdr:cNvPr>
        <xdr:cNvCxnSpPr/>
      </xdr:nvCxnSpPr>
      <xdr:spPr>
        <a:xfrm>
          <a:off x="3588385" y="5225627"/>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a:extLst>
            <a:ext uri="{FF2B5EF4-FFF2-40B4-BE49-F238E27FC236}">
              <a16:creationId xmlns:a16="http://schemas.microsoft.com/office/drawing/2014/main" id="{5562E440-4B6E-4050-9B8F-9F76484B2FE2}"/>
            </a:ext>
          </a:extLst>
        </xdr:cNvPr>
        <xdr:cNvSpPr/>
      </xdr:nvSpPr>
      <xdr:spPr>
        <a:xfrm>
          <a:off x="2867025" y="516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28787</xdr:rowOff>
    </xdr:to>
    <xdr:cxnSp macro="">
      <xdr:nvCxnSpPr>
        <xdr:cNvPr id="86" name="直線コネクタ 85">
          <a:extLst>
            <a:ext uri="{FF2B5EF4-FFF2-40B4-BE49-F238E27FC236}">
              <a16:creationId xmlns:a16="http://schemas.microsoft.com/office/drawing/2014/main" id="{C9DDF7F0-EE4C-41AC-B508-4F7B922176DA}"/>
            </a:ext>
          </a:extLst>
        </xdr:cNvPr>
        <xdr:cNvCxnSpPr/>
      </xdr:nvCxnSpPr>
      <xdr:spPr>
        <a:xfrm>
          <a:off x="2917825" y="5214832"/>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87" name="楕円 86">
          <a:extLst>
            <a:ext uri="{FF2B5EF4-FFF2-40B4-BE49-F238E27FC236}">
              <a16:creationId xmlns:a16="http://schemas.microsoft.com/office/drawing/2014/main" id="{BE2D1D63-DBF0-4A1F-8475-FA93EF7B821E}"/>
            </a:ext>
          </a:extLst>
        </xdr:cNvPr>
        <xdr:cNvSpPr/>
      </xdr:nvSpPr>
      <xdr:spPr>
        <a:xfrm>
          <a:off x="2196465" y="5121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7F8D9420-EFB2-4292-AE42-936644499143}"/>
            </a:ext>
          </a:extLst>
        </xdr:cNvPr>
        <xdr:cNvCxnSpPr/>
      </xdr:nvCxnSpPr>
      <xdr:spPr>
        <a:xfrm>
          <a:off x="2247265" y="5171863"/>
          <a:ext cx="6705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89" name="楕円 88">
          <a:extLst>
            <a:ext uri="{FF2B5EF4-FFF2-40B4-BE49-F238E27FC236}">
              <a16:creationId xmlns:a16="http://schemas.microsoft.com/office/drawing/2014/main" id="{A7DD84D2-6A4B-4B11-8145-77C9087CE810}"/>
            </a:ext>
          </a:extLst>
        </xdr:cNvPr>
        <xdr:cNvSpPr/>
      </xdr:nvSpPr>
      <xdr:spPr>
        <a:xfrm>
          <a:off x="1525905" y="506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142663</xdr:rowOff>
    </xdr:to>
    <xdr:cxnSp macro="">
      <xdr:nvCxnSpPr>
        <xdr:cNvPr id="90" name="直線コネクタ 89">
          <a:extLst>
            <a:ext uri="{FF2B5EF4-FFF2-40B4-BE49-F238E27FC236}">
              <a16:creationId xmlns:a16="http://schemas.microsoft.com/office/drawing/2014/main" id="{0031D375-FCA4-4D0A-B3E1-244BB236CB22}"/>
            </a:ext>
          </a:extLst>
        </xdr:cNvPr>
        <xdr:cNvCxnSpPr/>
      </xdr:nvCxnSpPr>
      <xdr:spPr>
        <a:xfrm>
          <a:off x="1576705" y="5114290"/>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2E7241DA-A8DD-43B8-BC86-8CF3CE6BBDB1}"/>
            </a:ext>
          </a:extLst>
        </xdr:cNvPr>
        <xdr:cNvSpPr txBox="1"/>
      </xdr:nvSpPr>
      <xdr:spPr>
        <a:xfrm>
          <a:off x="3395989"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B4C026F1-6717-4A07-9207-CF789EBB8A8E}"/>
            </a:ext>
          </a:extLst>
        </xdr:cNvPr>
        <xdr:cNvSpPr txBox="1"/>
      </xdr:nvSpPr>
      <xdr:spPr>
        <a:xfrm>
          <a:off x="2738129" y="493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AF1404D9-943B-4A2F-832B-334FDC0A9CA2}"/>
            </a:ext>
          </a:extLst>
        </xdr:cNvPr>
        <xdr:cNvSpPr txBox="1"/>
      </xdr:nvSpPr>
      <xdr:spPr>
        <a:xfrm>
          <a:off x="206756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13E39BF2-1440-498E-9F87-B252D46FAEB8}"/>
            </a:ext>
          </a:extLst>
        </xdr:cNvPr>
        <xdr:cNvSpPr txBox="1"/>
      </xdr:nvSpPr>
      <xdr:spPr>
        <a:xfrm>
          <a:off x="139700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96114</xdr:rowOff>
    </xdr:from>
    <xdr:ext cx="405111" cy="259045"/>
    <xdr:sp macro="" textlink="">
      <xdr:nvSpPr>
        <xdr:cNvPr id="95" name="n_1mainValue有形固定資産減価償却率">
          <a:extLst>
            <a:ext uri="{FF2B5EF4-FFF2-40B4-BE49-F238E27FC236}">
              <a16:creationId xmlns:a16="http://schemas.microsoft.com/office/drawing/2014/main" id="{75EF74B5-8A5E-4CF4-A5C8-85D419853C0E}"/>
            </a:ext>
          </a:extLst>
        </xdr:cNvPr>
        <xdr:cNvSpPr txBox="1"/>
      </xdr:nvSpPr>
      <xdr:spPr>
        <a:xfrm>
          <a:off x="3395989" y="495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a:extLst>
            <a:ext uri="{FF2B5EF4-FFF2-40B4-BE49-F238E27FC236}">
              <a16:creationId xmlns:a16="http://schemas.microsoft.com/office/drawing/2014/main" id="{DCC99ECE-E777-47CE-9DF5-1CED50BC9206}"/>
            </a:ext>
          </a:extLst>
        </xdr:cNvPr>
        <xdr:cNvSpPr txBox="1"/>
      </xdr:nvSpPr>
      <xdr:spPr>
        <a:xfrm>
          <a:off x="273812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7" name="n_3mainValue有形固定資産減価償却率">
          <a:extLst>
            <a:ext uri="{FF2B5EF4-FFF2-40B4-BE49-F238E27FC236}">
              <a16:creationId xmlns:a16="http://schemas.microsoft.com/office/drawing/2014/main" id="{6935E3C4-157C-42B1-8D70-9229123AC671}"/>
            </a:ext>
          </a:extLst>
        </xdr:cNvPr>
        <xdr:cNvSpPr txBox="1"/>
      </xdr:nvSpPr>
      <xdr:spPr>
        <a:xfrm>
          <a:off x="206756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8" name="n_4mainValue有形固定資産減価償却率">
          <a:extLst>
            <a:ext uri="{FF2B5EF4-FFF2-40B4-BE49-F238E27FC236}">
              <a16:creationId xmlns:a16="http://schemas.microsoft.com/office/drawing/2014/main" id="{82E59D26-EA17-4A42-93D1-C14FE4C91A7E}"/>
            </a:ext>
          </a:extLst>
        </xdr:cNvPr>
        <xdr:cNvSpPr txBox="1"/>
      </xdr:nvSpPr>
      <xdr:spPr>
        <a:xfrm>
          <a:off x="139700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E34AFCE-FC1E-41BA-9BDF-04CD0ADE2B5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D1C0918-4E71-4776-9B3C-07BEB27A2D5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83BF56B-3FA4-4723-A811-0515BD0FA39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18ED421-AA39-454E-A7D0-F4698BE0FCB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7F8C60-A9D9-4179-A186-58575D0453C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39D7F23-F85D-4FDD-8155-E39C7428083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9E0343E-F742-47F7-B925-F32913FAD66B}"/>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0ED0B2-7226-492F-B8FF-7C0E2E990AB4}"/>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58C6656-4822-4366-99D0-DDAD96003B8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5EC93C4-978B-447E-9E98-BF4D9C41751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BFE2CA3-9DFE-40A6-98F9-C242F5758C1A}"/>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21D5E14-91B2-470B-AC78-203CA724A06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0620A4D-5542-406D-8457-D92D676166E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債務償還比率は類似団体平均を上回っている。主な要因としては基金残高が少なく、充当可能基金が低水準であるためである。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地方債発行額を公債費以下に抑制するとともに、基金残高の積み増しを進める。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5F37A71-EF9D-4F7C-8038-C7436B8DB39E}"/>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C7C77D6-AF03-410D-809A-EF3E7C249D9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B4B0C2B-B805-437C-8803-C54C66B2154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298B1A0-E34B-4FC4-B8D7-40EB97593A57}"/>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4EAED5B-C034-4E94-A108-E4EBF84324EF}"/>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C96ECB-CBBD-44AF-941B-144F79FB3F6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28D66BC-F241-4625-91D1-A9B116AFA14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D586C5D-A820-4632-9C00-FFC85A3E8A4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D56762B-B105-4B61-98C3-9478C697277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76145D9-76CF-4769-A8F7-333CC3B016A8}"/>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588BFF4-E5F7-400F-9B9B-9EFF76C97493}"/>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1582613-A1B1-4912-901E-EE93006EC01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F75C780-C8F7-4397-9E0B-C81B72F9030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52D858C-17BB-493D-92D7-270990E44EF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BF8352E-EA26-46D0-8107-2B0795E3D3DA}"/>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986F8BCE-4776-40F0-87C2-798441B07C23}"/>
            </a:ext>
          </a:extLst>
        </xdr:cNvPr>
        <xdr:cNvCxnSpPr/>
      </xdr:nvCxnSpPr>
      <xdr:spPr>
        <a:xfrm flipV="1">
          <a:off x="13027660" y="4442248"/>
          <a:ext cx="1269" cy="125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B0C4F3DB-C4FE-4D34-BDA9-3D20E7629834}"/>
            </a:ext>
          </a:extLst>
        </xdr:cNvPr>
        <xdr:cNvSpPr txBox="1"/>
      </xdr:nvSpPr>
      <xdr:spPr>
        <a:xfrm>
          <a:off x="13080365" y="57018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CF25EC3F-2A52-4FFA-8C6C-D8B88C19B2AB}"/>
            </a:ext>
          </a:extLst>
        </xdr:cNvPr>
        <xdr:cNvCxnSpPr/>
      </xdr:nvCxnSpPr>
      <xdr:spPr>
        <a:xfrm>
          <a:off x="12963525" y="5701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07B5862-29D7-49EB-942C-7B927B84CC5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461A1D3-1B3A-4F2C-AE89-F9E2D2D8900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948B5389-38F2-4BC3-ADC9-84C952AC7551}"/>
            </a:ext>
          </a:extLst>
        </xdr:cNvPr>
        <xdr:cNvSpPr txBox="1"/>
      </xdr:nvSpPr>
      <xdr:spPr>
        <a:xfrm>
          <a:off x="13080365" y="486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E2932FB8-5472-4965-BD7D-52F9D7A097F3}"/>
            </a:ext>
          </a:extLst>
        </xdr:cNvPr>
        <xdr:cNvSpPr/>
      </xdr:nvSpPr>
      <xdr:spPr>
        <a:xfrm>
          <a:off x="13001625" y="5012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51B0E841-2524-47AD-9221-53D2C8E55B17}"/>
            </a:ext>
          </a:extLst>
        </xdr:cNvPr>
        <xdr:cNvSpPr/>
      </xdr:nvSpPr>
      <xdr:spPr>
        <a:xfrm>
          <a:off x="12359005" y="501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3E47514-61BF-4B19-9DD7-7B339AC7DBF1}"/>
            </a:ext>
          </a:extLst>
        </xdr:cNvPr>
        <xdr:cNvSpPr/>
      </xdr:nvSpPr>
      <xdr:spPr>
        <a:xfrm>
          <a:off x="11688445" y="5016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1D6DCD32-40D0-47FD-AB46-A632FD4316B8}"/>
            </a:ext>
          </a:extLst>
        </xdr:cNvPr>
        <xdr:cNvSpPr/>
      </xdr:nvSpPr>
      <xdr:spPr>
        <a:xfrm>
          <a:off x="11017885" y="5144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E83AC283-41DB-4D49-9EB6-1D614447AB97}"/>
            </a:ext>
          </a:extLst>
        </xdr:cNvPr>
        <xdr:cNvSpPr/>
      </xdr:nvSpPr>
      <xdr:spPr>
        <a:xfrm>
          <a:off x="10347325" y="514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AB7BE5-EDE0-401B-AB5A-018158E8992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264EC23-E7CC-418D-B8D9-E7041405213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D577F40-06C7-4F8C-A59C-EF7E238D1ED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6E0314-6DA1-4155-9558-99CA532E1F5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B23114-6687-402A-B799-D79010D645E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139721</xdr:rowOff>
    </xdr:from>
    <xdr:to>
      <xdr:col>76</xdr:col>
      <xdr:colOff>73025</xdr:colOff>
      <xdr:row>31</xdr:row>
      <xdr:rowOff>69871</xdr:rowOff>
    </xdr:to>
    <xdr:sp macro="" textlink="">
      <xdr:nvSpPr>
        <xdr:cNvPr id="143" name="楕円 142">
          <a:extLst>
            <a:ext uri="{FF2B5EF4-FFF2-40B4-BE49-F238E27FC236}">
              <a16:creationId xmlns:a16="http://schemas.microsoft.com/office/drawing/2014/main" id="{AABEA922-CE67-45FD-B921-70FF3309DFF1}"/>
            </a:ext>
          </a:extLst>
        </xdr:cNvPr>
        <xdr:cNvSpPr/>
      </xdr:nvSpPr>
      <xdr:spPr>
        <a:xfrm>
          <a:off x="13001625" y="5168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118148</xdr:rowOff>
    </xdr:from>
    <xdr:ext cx="469744" cy="259045"/>
    <xdr:sp macro="" textlink="">
      <xdr:nvSpPr>
        <xdr:cNvPr id="144" name="債務償還比率該当値テキスト">
          <a:extLst>
            <a:ext uri="{FF2B5EF4-FFF2-40B4-BE49-F238E27FC236}">
              <a16:creationId xmlns:a16="http://schemas.microsoft.com/office/drawing/2014/main" id="{FA8E0A23-5B1A-4E8E-8FBF-FA2F88C14F70}"/>
            </a:ext>
          </a:extLst>
        </xdr:cNvPr>
        <xdr:cNvSpPr txBox="1"/>
      </xdr:nvSpPr>
      <xdr:spPr>
        <a:xfrm>
          <a:off x="13080365" y="514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4254</xdr:rowOff>
    </xdr:from>
    <xdr:to>
      <xdr:col>72</xdr:col>
      <xdr:colOff>123825</xdr:colOff>
      <xdr:row>31</xdr:row>
      <xdr:rowOff>105854</xdr:rowOff>
    </xdr:to>
    <xdr:sp macro="" textlink="">
      <xdr:nvSpPr>
        <xdr:cNvPr id="145" name="楕円 144">
          <a:extLst>
            <a:ext uri="{FF2B5EF4-FFF2-40B4-BE49-F238E27FC236}">
              <a16:creationId xmlns:a16="http://schemas.microsoft.com/office/drawing/2014/main" id="{2F371C88-9B23-471F-AB20-A969EA5C45CB}"/>
            </a:ext>
          </a:extLst>
        </xdr:cNvPr>
        <xdr:cNvSpPr/>
      </xdr:nvSpPr>
      <xdr:spPr>
        <a:xfrm>
          <a:off x="12359005" y="52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19071</xdr:rowOff>
    </xdr:from>
    <xdr:to>
      <xdr:col>76</xdr:col>
      <xdr:colOff>22225</xdr:colOff>
      <xdr:row>31</xdr:row>
      <xdr:rowOff>55054</xdr:rowOff>
    </xdr:to>
    <xdr:cxnSp macro="">
      <xdr:nvCxnSpPr>
        <xdr:cNvPr id="146" name="直線コネクタ 145">
          <a:extLst>
            <a:ext uri="{FF2B5EF4-FFF2-40B4-BE49-F238E27FC236}">
              <a16:creationId xmlns:a16="http://schemas.microsoft.com/office/drawing/2014/main" id="{B808E3FC-F655-4960-ABE1-5B21C2D647CB}"/>
            </a:ext>
          </a:extLst>
        </xdr:cNvPr>
        <xdr:cNvCxnSpPr/>
      </xdr:nvCxnSpPr>
      <xdr:spPr>
        <a:xfrm flipV="1">
          <a:off x="12409805" y="5215911"/>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64876</xdr:rowOff>
    </xdr:from>
    <xdr:to>
      <xdr:col>68</xdr:col>
      <xdr:colOff>123825</xdr:colOff>
      <xdr:row>30</xdr:row>
      <xdr:rowOff>166476</xdr:rowOff>
    </xdr:to>
    <xdr:sp macro="" textlink="">
      <xdr:nvSpPr>
        <xdr:cNvPr id="147" name="楕円 146">
          <a:extLst>
            <a:ext uri="{FF2B5EF4-FFF2-40B4-BE49-F238E27FC236}">
              <a16:creationId xmlns:a16="http://schemas.microsoft.com/office/drawing/2014/main" id="{47B51C2B-3B04-430A-B86A-6EB439A1243C}"/>
            </a:ext>
          </a:extLst>
        </xdr:cNvPr>
        <xdr:cNvSpPr/>
      </xdr:nvSpPr>
      <xdr:spPr>
        <a:xfrm>
          <a:off x="11688445" y="50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115676</xdr:rowOff>
    </xdr:from>
    <xdr:to>
      <xdr:col>72</xdr:col>
      <xdr:colOff>73025</xdr:colOff>
      <xdr:row>31</xdr:row>
      <xdr:rowOff>55054</xdr:rowOff>
    </xdr:to>
    <xdr:cxnSp macro="">
      <xdr:nvCxnSpPr>
        <xdr:cNvPr id="148" name="直線コネクタ 147">
          <a:extLst>
            <a:ext uri="{FF2B5EF4-FFF2-40B4-BE49-F238E27FC236}">
              <a16:creationId xmlns:a16="http://schemas.microsoft.com/office/drawing/2014/main" id="{2A849CDD-40E9-43D7-95F9-F47332918E78}"/>
            </a:ext>
          </a:extLst>
        </xdr:cNvPr>
        <xdr:cNvCxnSpPr/>
      </xdr:nvCxnSpPr>
      <xdr:spPr>
        <a:xfrm>
          <a:off x="11739245" y="5144876"/>
          <a:ext cx="670560" cy="10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59789</xdr:rowOff>
    </xdr:from>
    <xdr:to>
      <xdr:col>64</xdr:col>
      <xdr:colOff>123825</xdr:colOff>
      <xdr:row>31</xdr:row>
      <xdr:rowOff>161389</xdr:rowOff>
    </xdr:to>
    <xdr:sp macro="" textlink="">
      <xdr:nvSpPr>
        <xdr:cNvPr id="149" name="楕円 148">
          <a:extLst>
            <a:ext uri="{FF2B5EF4-FFF2-40B4-BE49-F238E27FC236}">
              <a16:creationId xmlns:a16="http://schemas.microsoft.com/office/drawing/2014/main" id="{8DEA7D42-F2B8-4DA1-AAB9-CEC4198D9294}"/>
            </a:ext>
          </a:extLst>
        </xdr:cNvPr>
        <xdr:cNvSpPr/>
      </xdr:nvSpPr>
      <xdr:spPr>
        <a:xfrm>
          <a:off x="11017885" y="52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115676</xdr:rowOff>
    </xdr:from>
    <xdr:to>
      <xdr:col>68</xdr:col>
      <xdr:colOff>73025</xdr:colOff>
      <xdr:row>31</xdr:row>
      <xdr:rowOff>110589</xdr:rowOff>
    </xdr:to>
    <xdr:cxnSp macro="">
      <xdr:nvCxnSpPr>
        <xdr:cNvPr id="150" name="直線コネクタ 149">
          <a:extLst>
            <a:ext uri="{FF2B5EF4-FFF2-40B4-BE49-F238E27FC236}">
              <a16:creationId xmlns:a16="http://schemas.microsoft.com/office/drawing/2014/main" id="{BC9352B4-C7D7-4BAA-8FFA-36DFD72BE1B8}"/>
            </a:ext>
          </a:extLst>
        </xdr:cNvPr>
        <xdr:cNvCxnSpPr/>
      </xdr:nvCxnSpPr>
      <xdr:spPr>
        <a:xfrm flipV="1">
          <a:off x="11068685" y="5144876"/>
          <a:ext cx="670560" cy="16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130507</xdr:rowOff>
    </xdr:from>
    <xdr:to>
      <xdr:col>60</xdr:col>
      <xdr:colOff>123825</xdr:colOff>
      <xdr:row>33</xdr:row>
      <xdr:rowOff>60657</xdr:rowOff>
    </xdr:to>
    <xdr:sp macro="" textlink="">
      <xdr:nvSpPr>
        <xdr:cNvPr id="151" name="楕円 150">
          <a:extLst>
            <a:ext uri="{FF2B5EF4-FFF2-40B4-BE49-F238E27FC236}">
              <a16:creationId xmlns:a16="http://schemas.microsoft.com/office/drawing/2014/main" id="{A9D94380-98E5-4858-AEE6-0B277E5142B3}"/>
            </a:ext>
          </a:extLst>
        </xdr:cNvPr>
        <xdr:cNvSpPr/>
      </xdr:nvSpPr>
      <xdr:spPr>
        <a:xfrm>
          <a:off x="10347325" y="5494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110589</xdr:rowOff>
    </xdr:from>
    <xdr:to>
      <xdr:col>64</xdr:col>
      <xdr:colOff>73025</xdr:colOff>
      <xdr:row>33</xdr:row>
      <xdr:rowOff>9857</xdr:rowOff>
    </xdr:to>
    <xdr:cxnSp macro="">
      <xdr:nvCxnSpPr>
        <xdr:cNvPr id="152" name="直線コネクタ 151">
          <a:extLst>
            <a:ext uri="{FF2B5EF4-FFF2-40B4-BE49-F238E27FC236}">
              <a16:creationId xmlns:a16="http://schemas.microsoft.com/office/drawing/2014/main" id="{F34B69FF-613A-4D74-B663-9CBFCBA3FB7F}"/>
            </a:ext>
          </a:extLst>
        </xdr:cNvPr>
        <xdr:cNvCxnSpPr/>
      </xdr:nvCxnSpPr>
      <xdr:spPr>
        <a:xfrm flipV="1">
          <a:off x="10398125" y="5307429"/>
          <a:ext cx="670560" cy="2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75D26140-B0D5-4E60-A115-57674CF0E887}"/>
            </a:ext>
          </a:extLst>
        </xdr:cNvPr>
        <xdr:cNvSpPr txBox="1"/>
      </xdr:nvSpPr>
      <xdr:spPr>
        <a:xfrm>
          <a:off x="12185092" y="47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4049FCEF-1C7E-4964-9F1E-44D4B74BEC7E}"/>
            </a:ext>
          </a:extLst>
        </xdr:cNvPr>
        <xdr:cNvSpPr txBox="1"/>
      </xdr:nvSpPr>
      <xdr:spPr>
        <a:xfrm>
          <a:off x="11527232" y="4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61952251-6FBC-4B80-9581-4925C3680789}"/>
            </a:ext>
          </a:extLst>
        </xdr:cNvPr>
        <xdr:cNvSpPr txBox="1"/>
      </xdr:nvSpPr>
      <xdr:spPr>
        <a:xfrm>
          <a:off x="10856672" y="4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D6BABF02-97B1-4EC8-8F15-42187D7540C5}"/>
            </a:ext>
          </a:extLst>
        </xdr:cNvPr>
        <xdr:cNvSpPr txBox="1"/>
      </xdr:nvSpPr>
      <xdr:spPr>
        <a:xfrm>
          <a:off x="10186112" y="492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96981</xdr:rowOff>
    </xdr:from>
    <xdr:ext cx="469744" cy="259045"/>
    <xdr:sp macro="" textlink="">
      <xdr:nvSpPr>
        <xdr:cNvPr id="157" name="n_1mainValue債務償還比率">
          <a:extLst>
            <a:ext uri="{FF2B5EF4-FFF2-40B4-BE49-F238E27FC236}">
              <a16:creationId xmlns:a16="http://schemas.microsoft.com/office/drawing/2014/main" id="{EB59B8DE-D186-4CF7-95CE-4D0D366D6571}"/>
            </a:ext>
          </a:extLst>
        </xdr:cNvPr>
        <xdr:cNvSpPr txBox="1"/>
      </xdr:nvSpPr>
      <xdr:spPr>
        <a:xfrm>
          <a:off x="12185092" y="529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157603</xdr:rowOff>
    </xdr:from>
    <xdr:ext cx="469744" cy="259045"/>
    <xdr:sp macro="" textlink="">
      <xdr:nvSpPr>
        <xdr:cNvPr id="158" name="n_2mainValue債務償還比率">
          <a:extLst>
            <a:ext uri="{FF2B5EF4-FFF2-40B4-BE49-F238E27FC236}">
              <a16:creationId xmlns:a16="http://schemas.microsoft.com/office/drawing/2014/main" id="{F1A929B3-8657-4650-850E-958618BE5E5E}"/>
            </a:ext>
          </a:extLst>
        </xdr:cNvPr>
        <xdr:cNvSpPr txBox="1"/>
      </xdr:nvSpPr>
      <xdr:spPr>
        <a:xfrm>
          <a:off x="11527232" y="518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152516</xdr:rowOff>
    </xdr:from>
    <xdr:ext cx="469744" cy="259045"/>
    <xdr:sp macro="" textlink="">
      <xdr:nvSpPr>
        <xdr:cNvPr id="159" name="n_3mainValue債務償還比率">
          <a:extLst>
            <a:ext uri="{FF2B5EF4-FFF2-40B4-BE49-F238E27FC236}">
              <a16:creationId xmlns:a16="http://schemas.microsoft.com/office/drawing/2014/main" id="{D5846CF7-845C-432B-A463-179FBBDEF3EC}"/>
            </a:ext>
          </a:extLst>
        </xdr:cNvPr>
        <xdr:cNvSpPr txBox="1"/>
      </xdr:nvSpPr>
      <xdr:spPr>
        <a:xfrm>
          <a:off x="10856672" y="53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51784</xdr:rowOff>
    </xdr:from>
    <xdr:ext cx="469744" cy="259045"/>
    <xdr:sp macro="" textlink="">
      <xdr:nvSpPr>
        <xdr:cNvPr id="160" name="n_4mainValue債務償還比率">
          <a:extLst>
            <a:ext uri="{FF2B5EF4-FFF2-40B4-BE49-F238E27FC236}">
              <a16:creationId xmlns:a16="http://schemas.microsoft.com/office/drawing/2014/main" id="{560EA573-A1F3-4824-BC23-316CBCE56523}"/>
            </a:ext>
          </a:extLst>
        </xdr:cNvPr>
        <xdr:cNvSpPr txBox="1"/>
      </xdr:nvSpPr>
      <xdr:spPr>
        <a:xfrm>
          <a:off x="10186112" y="558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00781D3-D29A-440F-B0DC-AE303AC4CDA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C2715D7-6DDB-44BC-81F0-1C9E9EEB6AE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F119701-BC70-4E14-82EA-88141B592D7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7352C1-2A3F-4FB3-96F1-BA278C170CA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9B09C16-461D-49D0-895A-4EA5181B87AA}"/>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122D2D5-8EDB-4B1B-AF4C-6BBBDA9EBF7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954B85-E280-40DB-A589-427DD8B486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FE1D46-CC63-4EAA-9BA8-1DDEE8B56F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80DA57-D09C-46F5-8301-0A7331B3467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7C97BB-677A-447A-B741-26E6CE41F61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B40C6F-542A-4BC8-81EB-A35A2E7CE2E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A4914E-3D58-4A66-981D-656A1F5962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CEE09A-41F0-4DA3-905E-63813294982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FCB201-7BC9-4197-A64D-070B4583BA8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B80B65-B8DF-4492-B92D-AE4F22B4403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0AA297-E720-435E-BD11-F9FDE98F262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B4560A-F5C1-4A1D-B33C-AE6667D89D3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D49E70-5A36-4C12-A005-51F3CF36FA7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96834A-7397-4EF6-ADF2-9CB13AAFCF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DE2CC4-2F0E-4A82-8D1C-E6449D8ED60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4C4187-15AB-4ACE-B712-26F69E16CCF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9C0809-93D8-45CA-B50B-FDBB845A924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4C0E16-EC23-46C1-A1E2-789E9DD138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59493E-6D29-4B64-ADCC-AB065DAACF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9D64FB-8F67-4289-8966-C38CCEC86BA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2A6480-046E-45F6-A086-FEBCB3DEB92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EC8FA1-910D-48F5-9ABE-48B2DB407B9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60761C-5F4C-45F3-9928-FAA00586CF5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0A5D9B-10CA-4B1B-B1BD-92D95B09EB5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8FC9CE-E1F4-4468-82C6-04B4FD9C3BC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51419D-7F29-470E-91D7-5555E1858E4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D7CFD0-31AD-4366-AE10-EE71DC6D408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35DE04-45F4-4961-BCCE-1EEF7D18349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2A108A-8B7E-4F15-8EC5-02A366B117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5C1D38-5476-411F-84CF-651BE27DDB2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399851-B781-45B2-95AC-08D8D366A0E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5C4177-3D3F-4141-AF97-D214E15F150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F0993A-7210-4821-8A61-8882C2F851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44858E-C314-4009-A3DC-91C772A7242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B87641-B89E-4BF8-97B3-9703323C038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79FA6F-5825-4202-9706-BC20FC2B8A6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4489C1-568F-4CCA-A923-5F365AFA0F0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AA3E29-902F-4CE0-A1FC-657F2A754C4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D0E4FD-DAD3-4BA7-9E4B-DEB00E85358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252788-2EFE-47B2-B13D-C6C4FE2FD57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059396-C456-4740-AE27-ADEF51B5916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145E2E-F319-42C8-8F3E-DCB64682767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F44FF8-6204-4F57-A96C-6F8F9AD76D1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1A80E29-AE41-47A9-8347-D058DD69F28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7A31E8D-BEC1-4306-B4D9-CA923E6872F2}"/>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2A900E-A17E-4298-A0DE-5A06984D338F}"/>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DB8D5DC-D285-48D5-86CE-9CA37FF2AB5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4E78C13-C118-4B1F-9350-F156B3FE55F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A38030B-13EF-4A1C-ADE0-FA8D32D68A4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3BD0532-DF03-486D-BDDF-6ACCEBACA4E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FBAA0CA-BC2B-4834-BDFC-2D0A8F83700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165E352-69E1-4E57-9D92-F33B22E3320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5BF1220-B36E-446F-B1F0-E3AEF92809C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0C5DD8F-4BA4-4FCB-90E9-A8C0E9D08E1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9CC949E9-DBD3-46BD-A410-64247639F5DA}"/>
            </a:ext>
          </a:extLst>
        </xdr:cNvPr>
        <xdr:cNvCxnSpPr/>
      </xdr:nvCxnSpPr>
      <xdr:spPr>
        <a:xfrm flipV="1">
          <a:off x="4086225" y="5839968"/>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B0E3AE7A-95D4-4316-8100-764EE91ABAFE}"/>
            </a:ext>
          </a:extLst>
        </xdr:cNvPr>
        <xdr:cNvSpPr txBox="1"/>
      </xdr:nvSpPr>
      <xdr:spPr>
        <a:xfrm>
          <a:off x="412496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519E0366-8BF8-46B9-9D0B-D52671B1D6F8}"/>
            </a:ext>
          </a:extLst>
        </xdr:cNvPr>
        <xdr:cNvCxnSpPr/>
      </xdr:nvCxnSpPr>
      <xdr:spPr>
        <a:xfrm>
          <a:off x="4020820" y="711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2828292E-2116-45E3-A43D-B4B41C7E09D9}"/>
            </a:ext>
          </a:extLst>
        </xdr:cNvPr>
        <xdr:cNvSpPr txBox="1"/>
      </xdr:nvSpPr>
      <xdr:spPr>
        <a:xfrm>
          <a:off x="4124960"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80D635E2-4E27-4BA0-8B01-8D352E80A174}"/>
            </a:ext>
          </a:extLst>
        </xdr:cNvPr>
        <xdr:cNvCxnSpPr/>
      </xdr:nvCxnSpPr>
      <xdr:spPr>
        <a:xfrm>
          <a:off x="4020820" y="583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B6264E8E-2BE6-4231-BC15-09139BFD5088}"/>
            </a:ext>
          </a:extLst>
        </xdr:cNvPr>
        <xdr:cNvSpPr txBox="1"/>
      </xdr:nvSpPr>
      <xdr:spPr>
        <a:xfrm>
          <a:off x="412496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6A745420-D9F0-4BAD-AFF8-D7BDB9D394E8}"/>
            </a:ext>
          </a:extLst>
        </xdr:cNvPr>
        <xdr:cNvSpPr/>
      </xdr:nvSpPr>
      <xdr:spPr>
        <a:xfrm>
          <a:off x="4036060" y="665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326D7D78-9EC4-405D-AB29-C2EEBCCBF621}"/>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D24542F9-AC82-4BC5-8609-F885CCB48EC6}"/>
            </a:ext>
          </a:extLst>
        </xdr:cNvPr>
        <xdr:cNvSpPr/>
      </xdr:nvSpPr>
      <xdr:spPr>
        <a:xfrm>
          <a:off x="25146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4ECE9276-7F2A-4B0C-AD19-09D4AA3D7F51}"/>
            </a:ext>
          </a:extLst>
        </xdr:cNvPr>
        <xdr:cNvSpPr/>
      </xdr:nvSpPr>
      <xdr:spPr>
        <a:xfrm>
          <a:off x="17399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4AFCBDB7-6417-49A8-A50C-DC68D0294F7D}"/>
            </a:ext>
          </a:extLst>
        </xdr:cNvPr>
        <xdr:cNvSpPr/>
      </xdr:nvSpPr>
      <xdr:spPr>
        <a:xfrm>
          <a:off x="96520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28CE54-8125-4D44-9A5F-F297DF4A08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C86C38-C6E4-4E36-AEA8-84BB8CDC453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6314DC-A322-4E97-8A75-3479F889C74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5FE3A7-BC58-440E-AA69-648658B004D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4F1491-4254-4490-84B2-1AA7847ECFB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71" name="楕円 70">
          <a:extLst>
            <a:ext uri="{FF2B5EF4-FFF2-40B4-BE49-F238E27FC236}">
              <a16:creationId xmlns:a16="http://schemas.microsoft.com/office/drawing/2014/main" id="{5E627170-88D5-4685-9105-0DC5BA75DAAA}"/>
            </a:ext>
          </a:extLst>
        </xdr:cNvPr>
        <xdr:cNvSpPr/>
      </xdr:nvSpPr>
      <xdr:spPr>
        <a:xfrm>
          <a:off x="4036060" y="646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5AC70C14-DE02-4F9E-8DDB-7B2F415203FE}"/>
            </a:ext>
          </a:extLst>
        </xdr:cNvPr>
        <xdr:cNvSpPr txBox="1"/>
      </xdr:nvSpPr>
      <xdr:spPr>
        <a:xfrm>
          <a:off x="4124960" y="631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55118</xdr:rowOff>
    </xdr:from>
    <xdr:to>
      <xdr:col>20</xdr:col>
      <xdr:colOff>38100</xdr:colOff>
      <xdr:row>38</xdr:row>
      <xdr:rowOff>156718</xdr:rowOff>
    </xdr:to>
    <xdr:sp macro="" textlink="">
      <xdr:nvSpPr>
        <xdr:cNvPr id="73" name="楕円 72">
          <a:extLst>
            <a:ext uri="{FF2B5EF4-FFF2-40B4-BE49-F238E27FC236}">
              <a16:creationId xmlns:a16="http://schemas.microsoft.com/office/drawing/2014/main" id="{D81D2302-97BD-411A-BA18-C1A297C8540B}"/>
            </a:ext>
          </a:extLst>
        </xdr:cNvPr>
        <xdr:cNvSpPr/>
      </xdr:nvSpPr>
      <xdr:spPr>
        <a:xfrm>
          <a:off x="3312160" y="6425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105918</xdr:rowOff>
    </xdr:from>
    <xdr:to>
      <xdr:col>24</xdr:col>
      <xdr:colOff>63500</xdr:colOff>
      <xdr:row>38</xdr:row>
      <xdr:rowOff>142494</xdr:rowOff>
    </xdr:to>
    <xdr:cxnSp macro="">
      <xdr:nvCxnSpPr>
        <xdr:cNvPr id="74" name="直線コネクタ 73">
          <a:extLst>
            <a:ext uri="{FF2B5EF4-FFF2-40B4-BE49-F238E27FC236}">
              <a16:creationId xmlns:a16="http://schemas.microsoft.com/office/drawing/2014/main" id="{42A5B12A-4B1B-4323-81FD-928CE0470B1A}"/>
            </a:ext>
          </a:extLst>
        </xdr:cNvPr>
        <xdr:cNvCxnSpPr/>
      </xdr:nvCxnSpPr>
      <xdr:spPr>
        <a:xfrm>
          <a:off x="3355340" y="647623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5" name="楕円 74">
          <a:extLst>
            <a:ext uri="{FF2B5EF4-FFF2-40B4-BE49-F238E27FC236}">
              <a16:creationId xmlns:a16="http://schemas.microsoft.com/office/drawing/2014/main" id="{614831E0-83DE-46B3-B63B-A29F674A5022}"/>
            </a:ext>
          </a:extLst>
        </xdr:cNvPr>
        <xdr:cNvSpPr/>
      </xdr:nvSpPr>
      <xdr:spPr>
        <a:xfrm>
          <a:off x="25146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105918</xdr:rowOff>
    </xdr:to>
    <xdr:cxnSp macro="">
      <xdr:nvCxnSpPr>
        <xdr:cNvPr id="76" name="直線コネクタ 75">
          <a:extLst>
            <a:ext uri="{FF2B5EF4-FFF2-40B4-BE49-F238E27FC236}">
              <a16:creationId xmlns:a16="http://schemas.microsoft.com/office/drawing/2014/main" id="{6295AD19-BA75-4F40-922F-384FDCEAE73F}"/>
            </a:ext>
          </a:extLst>
        </xdr:cNvPr>
        <xdr:cNvCxnSpPr/>
      </xdr:nvCxnSpPr>
      <xdr:spPr>
        <a:xfrm>
          <a:off x="2565400" y="643509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7" name="楕円 76">
          <a:extLst>
            <a:ext uri="{FF2B5EF4-FFF2-40B4-BE49-F238E27FC236}">
              <a16:creationId xmlns:a16="http://schemas.microsoft.com/office/drawing/2014/main" id="{B363AFBE-26E5-48CD-867E-2C462E9B8954}"/>
            </a:ext>
          </a:extLst>
        </xdr:cNvPr>
        <xdr:cNvSpPr/>
      </xdr:nvSpPr>
      <xdr:spPr>
        <a:xfrm>
          <a:off x="1739900" y="6349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25908</xdr:rowOff>
    </xdr:from>
    <xdr:to>
      <xdr:col>15</xdr:col>
      <xdr:colOff>50800</xdr:colOff>
      <xdr:row>38</xdr:row>
      <xdr:rowOff>64770</xdr:rowOff>
    </xdr:to>
    <xdr:cxnSp macro="">
      <xdr:nvCxnSpPr>
        <xdr:cNvPr id="78" name="直線コネクタ 77">
          <a:extLst>
            <a:ext uri="{FF2B5EF4-FFF2-40B4-BE49-F238E27FC236}">
              <a16:creationId xmlns:a16="http://schemas.microsoft.com/office/drawing/2014/main" id="{D989F63C-E7FC-4112-ACAE-249467D54C75}"/>
            </a:ext>
          </a:extLst>
        </xdr:cNvPr>
        <xdr:cNvCxnSpPr/>
      </xdr:nvCxnSpPr>
      <xdr:spPr>
        <a:xfrm>
          <a:off x="1790700" y="639622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a:extLst>
            <a:ext uri="{FF2B5EF4-FFF2-40B4-BE49-F238E27FC236}">
              <a16:creationId xmlns:a16="http://schemas.microsoft.com/office/drawing/2014/main" id="{04B80207-D4E2-42B0-8905-45348F35C239}"/>
            </a:ext>
          </a:extLst>
        </xdr:cNvPr>
        <xdr:cNvSpPr/>
      </xdr:nvSpPr>
      <xdr:spPr>
        <a:xfrm>
          <a:off x="96520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25908</xdr:rowOff>
    </xdr:to>
    <xdr:cxnSp macro="">
      <xdr:nvCxnSpPr>
        <xdr:cNvPr id="80" name="直線コネクタ 79">
          <a:extLst>
            <a:ext uri="{FF2B5EF4-FFF2-40B4-BE49-F238E27FC236}">
              <a16:creationId xmlns:a16="http://schemas.microsoft.com/office/drawing/2014/main" id="{BAEFB2EC-2D2B-482F-80F3-EEAEEC7743BF}"/>
            </a:ext>
          </a:extLst>
        </xdr:cNvPr>
        <xdr:cNvCxnSpPr/>
      </xdr:nvCxnSpPr>
      <xdr:spPr>
        <a:xfrm>
          <a:off x="1008380" y="6358890"/>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44FE81B9-1EEE-4E97-8483-C0ABE41F5B4B}"/>
            </a:ext>
          </a:extLst>
        </xdr:cNvPr>
        <xdr:cNvSpPr txBox="1"/>
      </xdr:nvSpPr>
      <xdr:spPr>
        <a:xfrm>
          <a:off x="317056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28B80459-8BEC-4888-9E2C-B2EE7F2B4B7A}"/>
            </a:ext>
          </a:extLst>
        </xdr:cNvPr>
        <xdr:cNvSpPr txBox="1"/>
      </xdr:nvSpPr>
      <xdr:spPr>
        <a:xfrm>
          <a:off x="238570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2CD93C1-460A-420A-A2C9-E02E98258CFC}"/>
            </a:ext>
          </a:extLst>
        </xdr:cNvPr>
        <xdr:cNvSpPr txBox="1"/>
      </xdr:nvSpPr>
      <xdr:spPr>
        <a:xfrm>
          <a:off x="16110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72BBB0FA-984B-4914-BE80-EC11E73B21D9}"/>
            </a:ext>
          </a:extLst>
        </xdr:cNvPr>
        <xdr:cNvSpPr txBox="1"/>
      </xdr:nvSpPr>
      <xdr:spPr>
        <a:xfrm>
          <a:off x="8363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17709A0E-C811-4B98-B7D7-3A8F80FEEBF2}"/>
            </a:ext>
          </a:extLst>
        </xdr:cNvPr>
        <xdr:cNvSpPr txBox="1"/>
      </xdr:nvSpPr>
      <xdr:spPr>
        <a:xfrm>
          <a:off x="3170564" y="620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6" name="n_2mainValue【道路】&#10;有形固定資産減価償却率">
          <a:extLst>
            <a:ext uri="{FF2B5EF4-FFF2-40B4-BE49-F238E27FC236}">
              <a16:creationId xmlns:a16="http://schemas.microsoft.com/office/drawing/2014/main" id="{C57A47E4-68C7-4BD8-BFD9-77546C4C7927}"/>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60CDEB69-7B6F-4305-A957-D03E898C8A4E}"/>
            </a:ext>
          </a:extLst>
        </xdr:cNvPr>
        <xdr:cNvSpPr txBox="1"/>
      </xdr:nvSpPr>
      <xdr:spPr>
        <a:xfrm>
          <a:off x="161100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901154C2-A63C-4C2C-A8F8-577498C5A0B8}"/>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F38194-C0BC-4E01-BB5B-375565BD6FA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BD4FB0B-4146-4D9C-BFF2-26915533BA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38122AC-7710-44B4-B003-CF8D7E6676A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416A5E3-7122-4A27-A27F-5F2CA9F3A31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8D1D91C-6CFC-4C57-A078-2E6AE4CE6F2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094E2CE-5B3A-4B89-A5FA-85DA37F376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448701-150C-4171-B8BF-0E9E4637754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72AF40-E2FC-443A-A7EE-8E329A6FD13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F4824C-14BE-4EC5-A45E-19D25B09245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65E7730-5F26-4B6C-815D-8463A3347C9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ABB9639-0612-4C2F-918B-E66B9B5B037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1C22E29-A8D1-4A62-970C-04C81051085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E251B94-D15C-488C-9B02-239522ED04C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4D25A91-CE20-4350-B217-7715CDF474C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7B96E81-144F-4A3E-A1A6-39F5837069A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53194290-47C4-4F8D-A800-D59EA9D9C0FD}"/>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89BE537B-0E1A-422D-AD50-DB8CB52F9CB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284F0F3-B3D1-41A3-96A2-F615D77E1A3F}"/>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1B672A1-7B5B-476E-A108-755F2C13A26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AF473E8-360E-4A77-AE46-2DE4650A8E5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1D26AE7-5DB0-4D94-AA8B-D2ADA8FDD2F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AE2ECB8E-7B3F-4FC1-BBAB-283D4B65CE17}"/>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22B1292-FC5C-412A-AFE9-FA5C0F47F9B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6CBE49D-7AD9-4A00-BB7C-AF9823F4F6C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C1F6FD-40B3-40EE-A3BD-3E18C8CF12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7D463E5D-6629-471A-BC68-6922FAFB25C7}"/>
            </a:ext>
          </a:extLst>
        </xdr:cNvPr>
        <xdr:cNvCxnSpPr/>
      </xdr:nvCxnSpPr>
      <xdr:spPr>
        <a:xfrm flipV="1">
          <a:off x="9219565" y="5629547"/>
          <a:ext cx="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7816E6BD-4413-4081-A07C-069E0BD98018}"/>
            </a:ext>
          </a:extLst>
        </xdr:cNvPr>
        <xdr:cNvSpPr txBox="1"/>
      </xdr:nvSpPr>
      <xdr:spPr>
        <a:xfrm>
          <a:off x="9258300" y="69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941C7929-E0DE-479C-B466-E204DA9ECEF4}"/>
            </a:ext>
          </a:extLst>
        </xdr:cNvPr>
        <xdr:cNvCxnSpPr/>
      </xdr:nvCxnSpPr>
      <xdr:spPr>
        <a:xfrm>
          <a:off x="9154160" y="6938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C629704A-EEB4-4391-BE5C-41F3509EA3F0}"/>
            </a:ext>
          </a:extLst>
        </xdr:cNvPr>
        <xdr:cNvSpPr txBox="1"/>
      </xdr:nvSpPr>
      <xdr:spPr>
        <a:xfrm>
          <a:off x="9258300" y="54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56EB360-2996-41B2-A509-F15575B825F4}"/>
            </a:ext>
          </a:extLst>
        </xdr:cNvPr>
        <xdr:cNvCxnSpPr/>
      </xdr:nvCxnSpPr>
      <xdr:spPr>
        <a:xfrm>
          <a:off x="915416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99A2BCEF-82E7-4E1D-B49D-97E62CDCFC32}"/>
            </a:ext>
          </a:extLst>
        </xdr:cNvPr>
        <xdr:cNvSpPr txBox="1"/>
      </xdr:nvSpPr>
      <xdr:spPr>
        <a:xfrm>
          <a:off x="9258300" y="617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CFFD4E3-413E-4DCF-AAFE-E207BD064DBD}"/>
            </a:ext>
          </a:extLst>
        </xdr:cNvPr>
        <xdr:cNvSpPr/>
      </xdr:nvSpPr>
      <xdr:spPr>
        <a:xfrm>
          <a:off x="9192260" y="6321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BA1931BE-2CAE-4A62-9D37-79E978536783}"/>
            </a:ext>
          </a:extLst>
        </xdr:cNvPr>
        <xdr:cNvSpPr/>
      </xdr:nvSpPr>
      <xdr:spPr>
        <a:xfrm>
          <a:off x="8445500" y="6345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E4578155-7DB1-48D3-AE08-AE8C4F47E826}"/>
            </a:ext>
          </a:extLst>
        </xdr:cNvPr>
        <xdr:cNvSpPr/>
      </xdr:nvSpPr>
      <xdr:spPr>
        <a:xfrm>
          <a:off x="7670800" y="635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88FAAE4B-F441-4C83-85B7-84D7AE4E1C96}"/>
            </a:ext>
          </a:extLst>
        </xdr:cNvPr>
        <xdr:cNvSpPr/>
      </xdr:nvSpPr>
      <xdr:spPr>
        <a:xfrm>
          <a:off x="6873240" y="6474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94AE3B66-1CE0-42DA-8750-57B466FC6638}"/>
            </a:ext>
          </a:extLst>
        </xdr:cNvPr>
        <xdr:cNvSpPr/>
      </xdr:nvSpPr>
      <xdr:spPr>
        <a:xfrm>
          <a:off x="60985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CDEC96-1E5B-4B49-8957-AEC25DF7215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9E42FBB-83E2-41E7-9780-5B6E1C748B0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9E9B78-474B-47DB-80A7-CA0058C6D4A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7CB94E-F8A2-458C-A7C0-6131BD7D89C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CA17136-65B9-4B07-A392-C939D07092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13578</xdr:rowOff>
    </xdr:from>
    <xdr:to>
      <xdr:col>55</xdr:col>
      <xdr:colOff>50800</xdr:colOff>
      <xdr:row>39</xdr:row>
      <xdr:rowOff>115178</xdr:rowOff>
    </xdr:to>
    <xdr:sp macro="" textlink="">
      <xdr:nvSpPr>
        <xdr:cNvPr id="130" name="楕円 129">
          <a:extLst>
            <a:ext uri="{FF2B5EF4-FFF2-40B4-BE49-F238E27FC236}">
              <a16:creationId xmlns:a16="http://schemas.microsoft.com/office/drawing/2014/main" id="{D2AA6610-EA3C-4963-83A0-0DE56128BDBE}"/>
            </a:ext>
          </a:extLst>
        </xdr:cNvPr>
        <xdr:cNvSpPr/>
      </xdr:nvSpPr>
      <xdr:spPr>
        <a:xfrm>
          <a:off x="9192260" y="6551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163455</xdr:rowOff>
    </xdr:from>
    <xdr:ext cx="534377" cy="259045"/>
    <xdr:sp macro="" textlink="">
      <xdr:nvSpPr>
        <xdr:cNvPr id="131" name="【道路】&#10;一人当たり延長該当値テキスト">
          <a:extLst>
            <a:ext uri="{FF2B5EF4-FFF2-40B4-BE49-F238E27FC236}">
              <a16:creationId xmlns:a16="http://schemas.microsoft.com/office/drawing/2014/main" id="{2C853A3A-D9ED-4248-8869-A004F9868217}"/>
            </a:ext>
          </a:extLst>
        </xdr:cNvPr>
        <xdr:cNvSpPr txBox="1"/>
      </xdr:nvSpPr>
      <xdr:spPr>
        <a:xfrm>
          <a:off x="9258300" y="653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23930</xdr:rowOff>
    </xdr:from>
    <xdr:to>
      <xdr:col>50</xdr:col>
      <xdr:colOff>165100</xdr:colOff>
      <xdr:row>39</xdr:row>
      <xdr:rowOff>125530</xdr:rowOff>
    </xdr:to>
    <xdr:sp macro="" textlink="">
      <xdr:nvSpPr>
        <xdr:cNvPr id="132" name="楕円 131">
          <a:extLst>
            <a:ext uri="{FF2B5EF4-FFF2-40B4-BE49-F238E27FC236}">
              <a16:creationId xmlns:a16="http://schemas.microsoft.com/office/drawing/2014/main" id="{CA85D3DF-9E22-46EA-ADC1-0FBBA61B3573}"/>
            </a:ext>
          </a:extLst>
        </xdr:cNvPr>
        <xdr:cNvSpPr/>
      </xdr:nvSpPr>
      <xdr:spPr>
        <a:xfrm>
          <a:off x="8445500" y="65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64378</xdr:rowOff>
    </xdr:from>
    <xdr:to>
      <xdr:col>55</xdr:col>
      <xdr:colOff>0</xdr:colOff>
      <xdr:row>39</xdr:row>
      <xdr:rowOff>74730</xdr:rowOff>
    </xdr:to>
    <xdr:cxnSp macro="">
      <xdr:nvCxnSpPr>
        <xdr:cNvPr id="133" name="直線コネクタ 132">
          <a:extLst>
            <a:ext uri="{FF2B5EF4-FFF2-40B4-BE49-F238E27FC236}">
              <a16:creationId xmlns:a16="http://schemas.microsoft.com/office/drawing/2014/main" id="{289837CC-E3FB-4271-8638-1331A80A445C}"/>
            </a:ext>
          </a:extLst>
        </xdr:cNvPr>
        <xdr:cNvCxnSpPr/>
      </xdr:nvCxnSpPr>
      <xdr:spPr>
        <a:xfrm flipV="1">
          <a:off x="8496300" y="6602338"/>
          <a:ext cx="7239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34055</xdr:rowOff>
    </xdr:from>
    <xdr:to>
      <xdr:col>46</xdr:col>
      <xdr:colOff>38100</xdr:colOff>
      <xdr:row>39</xdr:row>
      <xdr:rowOff>135655</xdr:rowOff>
    </xdr:to>
    <xdr:sp macro="" textlink="">
      <xdr:nvSpPr>
        <xdr:cNvPr id="134" name="楕円 133">
          <a:extLst>
            <a:ext uri="{FF2B5EF4-FFF2-40B4-BE49-F238E27FC236}">
              <a16:creationId xmlns:a16="http://schemas.microsoft.com/office/drawing/2014/main" id="{8679B2D1-A1F1-4C36-B43D-BB538A3994C2}"/>
            </a:ext>
          </a:extLst>
        </xdr:cNvPr>
        <xdr:cNvSpPr/>
      </xdr:nvSpPr>
      <xdr:spPr>
        <a:xfrm>
          <a:off x="7670800" y="6572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74730</xdr:rowOff>
    </xdr:from>
    <xdr:to>
      <xdr:col>50</xdr:col>
      <xdr:colOff>114300</xdr:colOff>
      <xdr:row>39</xdr:row>
      <xdr:rowOff>84855</xdr:rowOff>
    </xdr:to>
    <xdr:cxnSp macro="">
      <xdr:nvCxnSpPr>
        <xdr:cNvPr id="135" name="直線コネクタ 134">
          <a:extLst>
            <a:ext uri="{FF2B5EF4-FFF2-40B4-BE49-F238E27FC236}">
              <a16:creationId xmlns:a16="http://schemas.microsoft.com/office/drawing/2014/main" id="{152A5301-02F1-4576-9A83-57A81B3B12AD}"/>
            </a:ext>
          </a:extLst>
        </xdr:cNvPr>
        <xdr:cNvCxnSpPr/>
      </xdr:nvCxnSpPr>
      <xdr:spPr>
        <a:xfrm flipV="1">
          <a:off x="7713980" y="6612690"/>
          <a:ext cx="78232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43296</xdr:rowOff>
    </xdr:from>
    <xdr:to>
      <xdr:col>41</xdr:col>
      <xdr:colOff>101600</xdr:colOff>
      <xdr:row>39</xdr:row>
      <xdr:rowOff>144896</xdr:rowOff>
    </xdr:to>
    <xdr:sp macro="" textlink="">
      <xdr:nvSpPr>
        <xdr:cNvPr id="136" name="楕円 135">
          <a:extLst>
            <a:ext uri="{FF2B5EF4-FFF2-40B4-BE49-F238E27FC236}">
              <a16:creationId xmlns:a16="http://schemas.microsoft.com/office/drawing/2014/main" id="{92F7147D-1300-43D0-9298-1E26771F3FD1}"/>
            </a:ext>
          </a:extLst>
        </xdr:cNvPr>
        <xdr:cNvSpPr/>
      </xdr:nvSpPr>
      <xdr:spPr>
        <a:xfrm>
          <a:off x="6873240" y="65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84855</xdr:rowOff>
    </xdr:from>
    <xdr:to>
      <xdr:col>45</xdr:col>
      <xdr:colOff>177800</xdr:colOff>
      <xdr:row>39</xdr:row>
      <xdr:rowOff>94096</xdr:rowOff>
    </xdr:to>
    <xdr:cxnSp macro="">
      <xdr:nvCxnSpPr>
        <xdr:cNvPr id="137" name="直線コネクタ 136">
          <a:extLst>
            <a:ext uri="{FF2B5EF4-FFF2-40B4-BE49-F238E27FC236}">
              <a16:creationId xmlns:a16="http://schemas.microsoft.com/office/drawing/2014/main" id="{7180C508-9CBC-4490-8C75-C8604FC2CF6B}"/>
            </a:ext>
          </a:extLst>
        </xdr:cNvPr>
        <xdr:cNvCxnSpPr/>
      </xdr:nvCxnSpPr>
      <xdr:spPr>
        <a:xfrm flipV="1">
          <a:off x="6924040" y="6622815"/>
          <a:ext cx="78994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52277</xdr:rowOff>
    </xdr:from>
    <xdr:to>
      <xdr:col>36</xdr:col>
      <xdr:colOff>165100</xdr:colOff>
      <xdr:row>39</xdr:row>
      <xdr:rowOff>153877</xdr:rowOff>
    </xdr:to>
    <xdr:sp macro="" textlink="">
      <xdr:nvSpPr>
        <xdr:cNvPr id="138" name="楕円 137">
          <a:extLst>
            <a:ext uri="{FF2B5EF4-FFF2-40B4-BE49-F238E27FC236}">
              <a16:creationId xmlns:a16="http://schemas.microsoft.com/office/drawing/2014/main" id="{5C0985A4-50AC-4C4C-877E-D7ABBE721E28}"/>
            </a:ext>
          </a:extLst>
        </xdr:cNvPr>
        <xdr:cNvSpPr/>
      </xdr:nvSpPr>
      <xdr:spPr>
        <a:xfrm>
          <a:off x="6098540" y="65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94096</xdr:rowOff>
    </xdr:from>
    <xdr:to>
      <xdr:col>41</xdr:col>
      <xdr:colOff>50800</xdr:colOff>
      <xdr:row>39</xdr:row>
      <xdr:rowOff>103077</xdr:rowOff>
    </xdr:to>
    <xdr:cxnSp macro="">
      <xdr:nvCxnSpPr>
        <xdr:cNvPr id="139" name="直線コネクタ 138">
          <a:extLst>
            <a:ext uri="{FF2B5EF4-FFF2-40B4-BE49-F238E27FC236}">
              <a16:creationId xmlns:a16="http://schemas.microsoft.com/office/drawing/2014/main" id="{71BDAC7C-D0A3-476D-B36E-63A4C1A34C55}"/>
            </a:ext>
          </a:extLst>
        </xdr:cNvPr>
        <xdr:cNvCxnSpPr/>
      </xdr:nvCxnSpPr>
      <xdr:spPr>
        <a:xfrm flipV="1">
          <a:off x="6149340" y="6632056"/>
          <a:ext cx="7747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F56D8839-41D8-4166-9584-F2B4FE762953}"/>
            </a:ext>
          </a:extLst>
        </xdr:cNvPr>
        <xdr:cNvSpPr txBox="1"/>
      </xdr:nvSpPr>
      <xdr:spPr>
        <a:xfrm>
          <a:off x="8239271" y="61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BC3B4C2A-658B-4E42-AADA-3177C2113DA4}"/>
            </a:ext>
          </a:extLst>
        </xdr:cNvPr>
        <xdr:cNvSpPr txBox="1"/>
      </xdr:nvSpPr>
      <xdr:spPr>
        <a:xfrm>
          <a:off x="7477271" y="61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78FA603A-1DC0-41BC-85D1-743C37B9510C}"/>
            </a:ext>
          </a:extLst>
        </xdr:cNvPr>
        <xdr:cNvSpPr txBox="1"/>
      </xdr:nvSpPr>
      <xdr:spPr>
        <a:xfrm>
          <a:off x="6702571" y="62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8ED9A21B-55BE-40F4-A379-A85140F48FBC}"/>
            </a:ext>
          </a:extLst>
        </xdr:cNvPr>
        <xdr:cNvSpPr txBox="1"/>
      </xdr:nvSpPr>
      <xdr:spPr>
        <a:xfrm>
          <a:off x="5905011" y="62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116657</xdr:rowOff>
    </xdr:from>
    <xdr:ext cx="534377" cy="259045"/>
    <xdr:sp macro="" textlink="">
      <xdr:nvSpPr>
        <xdr:cNvPr id="144" name="n_1mainValue【道路】&#10;一人当たり延長">
          <a:extLst>
            <a:ext uri="{FF2B5EF4-FFF2-40B4-BE49-F238E27FC236}">
              <a16:creationId xmlns:a16="http://schemas.microsoft.com/office/drawing/2014/main" id="{B9D3BF0F-05B8-4097-B001-D2EDE9B9144E}"/>
            </a:ext>
          </a:extLst>
        </xdr:cNvPr>
        <xdr:cNvSpPr txBox="1"/>
      </xdr:nvSpPr>
      <xdr:spPr>
        <a:xfrm>
          <a:off x="8239271" y="665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126782</xdr:rowOff>
    </xdr:from>
    <xdr:ext cx="534377" cy="259045"/>
    <xdr:sp macro="" textlink="">
      <xdr:nvSpPr>
        <xdr:cNvPr id="145" name="n_2mainValue【道路】&#10;一人当たり延長">
          <a:extLst>
            <a:ext uri="{FF2B5EF4-FFF2-40B4-BE49-F238E27FC236}">
              <a16:creationId xmlns:a16="http://schemas.microsoft.com/office/drawing/2014/main" id="{5E0CFCF5-3DFC-458D-9E58-21CD6C480255}"/>
            </a:ext>
          </a:extLst>
        </xdr:cNvPr>
        <xdr:cNvSpPr txBox="1"/>
      </xdr:nvSpPr>
      <xdr:spPr>
        <a:xfrm>
          <a:off x="7477271" y="66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136023</xdr:rowOff>
    </xdr:from>
    <xdr:ext cx="534377" cy="259045"/>
    <xdr:sp macro="" textlink="">
      <xdr:nvSpPr>
        <xdr:cNvPr id="146" name="n_3mainValue【道路】&#10;一人当たり延長">
          <a:extLst>
            <a:ext uri="{FF2B5EF4-FFF2-40B4-BE49-F238E27FC236}">
              <a16:creationId xmlns:a16="http://schemas.microsoft.com/office/drawing/2014/main" id="{3C9BB14D-B4E3-47B3-AE06-209CBC966743}"/>
            </a:ext>
          </a:extLst>
        </xdr:cNvPr>
        <xdr:cNvSpPr txBox="1"/>
      </xdr:nvSpPr>
      <xdr:spPr>
        <a:xfrm>
          <a:off x="6702571" y="66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145004</xdr:rowOff>
    </xdr:from>
    <xdr:ext cx="534377" cy="259045"/>
    <xdr:sp macro="" textlink="">
      <xdr:nvSpPr>
        <xdr:cNvPr id="147" name="n_4mainValue【道路】&#10;一人当たり延長">
          <a:extLst>
            <a:ext uri="{FF2B5EF4-FFF2-40B4-BE49-F238E27FC236}">
              <a16:creationId xmlns:a16="http://schemas.microsoft.com/office/drawing/2014/main" id="{CF2CF483-8A74-42C6-A7C7-76397377BB00}"/>
            </a:ext>
          </a:extLst>
        </xdr:cNvPr>
        <xdr:cNvSpPr txBox="1"/>
      </xdr:nvSpPr>
      <xdr:spPr>
        <a:xfrm>
          <a:off x="5905011" y="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898F23-F56E-4AB3-8709-DAAB99E9FE1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4C8E5BA-6ECD-4206-8993-5DD6106B851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2F30AC9-71D3-482A-9609-FD3ED996C85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2A79E5D-6E4A-4DE1-98E9-443FB761945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3CC6163-931D-446E-BD66-260B0A2DF37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17E8E64-BAFA-4F60-AD4E-195A498CDF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52E10F1-D560-439F-8D4B-50905FF9731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86921B5-88FD-4D4B-A6BB-F0EE6BA2740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1A9274-45E8-45F9-ADA8-684FA18985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F0DF3C6-3482-4EBF-A98A-EEAF0B0A98F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1976979-B98F-436D-ACB2-117F6F503D4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C31B8426-1CEF-45A1-8F88-A8F17F02A1E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311B7BA1-4B99-4490-933B-B118CADE94AF}"/>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8F436489-2C13-437E-90CD-708E10A1E7F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F661850-C2EC-4E81-A567-85ECF2A9B9DE}"/>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522C28A-0464-4B9F-9E7C-6DAF3FEDDEA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51CFDF42-496E-44F9-A415-0DF383FAAD2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96C67EA5-8DBB-4A75-9007-91FA94311AB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A4094BBA-C5B6-48B8-A894-31E80E43764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A669862-F486-4BD9-9E40-031389AE905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F6AC2AE-5B92-4363-818D-7CEADF24895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921DFB8-5819-4674-9684-C6193B12FD7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72AEF547-A6EA-4962-B1C9-8C543F314548}"/>
            </a:ext>
          </a:extLst>
        </xdr:cNvPr>
        <xdr:cNvCxnSpPr/>
      </xdr:nvCxnSpPr>
      <xdr:spPr>
        <a:xfrm flipV="1">
          <a:off x="4086225" y="9552432"/>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42D23CD-4DD6-489B-BDF7-181FE7E3620E}"/>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6293C3C1-384B-4EE0-977F-29D31E2015C8}"/>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767282D0-D3B0-47E3-BF2B-C65DA6E288FE}"/>
            </a:ext>
          </a:extLst>
        </xdr:cNvPr>
        <xdr:cNvSpPr txBox="1"/>
      </xdr:nvSpPr>
      <xdr:spPr>
        <a:xfrm>
          <a:off x="4124960" y="933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6AEA17EA-A1EC-428B-BDF3-BB69C3C2849D}"/>
            </a:ext>
          </a:extLst>
        </xdr:cNvPr>
        <xdr:cNvCxnSpPr/>
      </xdr:nvCxnSpPr>
      <xdr:spPr>
        <a:xfrm>
          <a:off x="4020820" y="955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45991A6-5BC3-4532-89E4-7A98F93558E1}"/>
            </a:ext>
          </a:extLst>
        </xdr:cNvPr>
        <xdr:cNvSpPr txBox="1"/>
      </xdr:nvSpPr>
      <xdr:spPr>
        <a:xfrm>
          <a:off x="4124960" y="1037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278AD20D-C5B6-4822-A8C7-007D0D279C38}"/>
            </a:ext>
          </a:extLst>
        </xdr:cNvPr>
        <xdr:cNvSpPr/>
      </xdr:nvSpPr>
      <xdr:spPr>
        <a:xfrm>
          <a:off x="403606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284A7594-F573-4A78-93F8-D0704463E406}"/>
            </a:ext>
          </a:extLst>
        </xdr:cNvPr>
        <xdr:cNvSpPr/>
      </xdr:nvSpPr>
      <xdr:spPr>
        <a:xfrm>
          <a:off x="331216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B5F384A3-4538-466F-A930-5A8201DC9143}"/>
            </a:ext>
          </a:extLst>
        </xdr:cNvPr>
        <xdr:cNvSpPr/>
      </xdr:nvSpPr>
      <xdr:spPr>
        <a:xfrm>
          <a:off x="251460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720D38EA-7F9C-4191-ADCF-B0B403E795AE}"/>
            </a:ext>
          </a:extLst>
        </xdr:cNvPr>
        <xdr:cNvSpPr/>
      </xdr:nvSpPr>
      <xdr:spPr>
        <a:xfrm>
          <a:off x="173990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AB99AE67-FBDD-40B9-A074-189A2B2BB265}"/>
            </a:ext>
          </a:extLst>
        </xdr:cNvPr>
        <xdr:cNvSpPr/>
      </xdr:nvSpPr>
      <xdr:spPr>
        <a:xfrm>
          <a:off x="965200" y="10264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D7C81DB-C3EB-48B3-BA44-ACF962C69BE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A47136-8988-42ED-94B3-D13C03F0AD1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A096A3-BAEE-493F-97E3-56271B785F2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073DE1-A2EA-4911-A848-C9F528B482B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37A7ED-9756-4EC3-9E42-B78351C2381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111506</xdr:rowOff>
    </xdr:from>
    <xdr:to>
      <xdr:col>24</xdr:col>
      <xdr:colOff>114300</xdr:colOff>
      <xdr:row>62</xdr:row>
      <xdr:rowOff>41656</xdr:rowOff>
    </xdr:to>
    <xdr:sp macro="" textlink="">
      <xdr:nvSpPr>
        <xdr:cNvPr id="186" name="楕円 185">
          <a:extLst>
            <a:ext uri="{FF2B5EF4-FFF2-40B4-BE49-F238E27FC236}">
              <a16:creationId xmlns:a16="http://schemas.microsoft.com/office/drawing/2014/main" id="{F0A837B8-8C00-44C8-A2B6-EB90135716C1}"/>
            </a:ext>
          </a:extLst>
        </xdr:cNvPr>
        <xdr:cNvSpPr/>
      </xdr:nvSpPr>
      <xdr:spPr>
        <a:xfrm>
          <a:off x="4036060" y="1033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134383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6C7F69E-72C6-4375-ABCB-4F9F9DF40085}"/>
            </a:ext>
          </a:extLst>
        </xdr:cNvPr>
        <xdr:cNvSpPr txBox="1"/>
      </xdr:nvSpPr>
      <xdr:spPr>
        <a:xfrm>
          <a:off x="4124960" y="1019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79502</xdr:rowOff>
    </xdr:from>
    <xdr:to>
      <xdr:col>20</xdr:col>
      <xdr:colOff>38100</xdr:colOff>
      <xdr:row>62</xdr:row>
      <xdr:rowOff>9652</xdr:rowOff>
    </xdr:to>
    <xdr:sp macro="" textlink="">
      <xdr:nvSpPr>
        <xdr:cNvPr id="188" name="楕円 187">
          <a:extLst>
            <a:ext uri="{FF2B5EF4-FFF2-40B4-BE49-F238E27FC236}">
              <a16:creationId xmlns:a16="http://schemas.microsoft.com/office/drawing/2014/main" id="{2CA99BA6-1287-4F34-AE24-E5462FA8FEBC}"/>
            </a:ext>
          </a:extLst>
        </xdr:cNvPr>
        <xdr:cNvSpPr/>
      </xdr:nvSpPr>
      <xdr:spPr>
        <a:xfrm>
          <a:off x="3312160" y="10305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130302</xdr:rowOff>
    </xdr:from>
    <xdr:to>
      <xdr:col>24</xdr:col>
      <xdr:colOff>63500</xdr:colOff>
      <xdr:row>61</xdr:row>
      <xdr:rowOff>162306</xdr:rowOff>
    </xdr:to>
    <xdr:cxnSp macro="">
      <xdr:nvCxnSpPr>
        <xdr:cNvPr id="189" name="直線コネクタ 188">
          <a:extLst>
            <a:ext uri="{FF2B5EF4-FFF2-40B4-BE49-F238E27FC236}">
              <a16:creationId xmlns:a16="http://schemas.microsoft.com/office/drawing/2014/main" id="{F9DDD78E-1B8F-4165-8945-45E71C3F62F0}"/>
            </a:ext>
          </a:extLst>
        </xdr:cNvPr>
        <xdr:cNvCxnSpPr/>
      </xdr:nvCxnSpPr>
      <xdr:spPr>
        <a:xfrm>
          <a:off x="3355340" y="10356342"/>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54356</xdr:rowOff>
    </xdr:from>
    <xdr:to>
      <xdr:col>15</xdr:col>
      <xdr:colOff>101600</xdr:colOff>
      <xdr:row>61</xdr:row>
      <xdr:rowOff>155956</xdr:rowOff>
    </xdr:to>
    <xdr:sp macro="" textlink="">
      <xdr:nvSpPr>
        <xdr:cNvPr id="190" name="楕円 189">
          <a:extLst>
            <a:ext uri="{FF2B5EF4-FFF2-40B4-BE49-F238E27FC236}">
              <a16:creationId xmlns:a16="http://schemas.microsoft.com/office/drawing/2014/main" id="{69B66815-AC6C-4F29-96F6-9215D0168017}"/>
            </a:ext>
          </a:extLst>
        </xdr:cNvPr>
        <xdr:cNvSpPr/>
      </xdr:nvSpPr>
      <xdr:spPr>
        <a:xfrm>
          <a:off x="25146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105156</xdr:rowOff>
    </xdr:from>
    <xdr:to>
      <xdr:col>19</xdr:col>
      <xdr:colOff>177800</xdr:colOff>
      <xdr:row>61</xdr:row>
      <xdr:rowOff>130302</xdr:rowOff>
    </xdr:to>
    <xdr:cxnSp macro="">
      <xdr:nvCxnSpPr>
        <xdr:cNvPr id="191" name="直線コネクタ 190">
          <a:extLst>
            <a:ext uri="{FF2B5EF4-FFF2-40B4-BE49-F238E27FC236}">
              <a16:creationId xmlns:a16="http://schemas.microsoft.com/office/drawing/2014/main" id="{3C5072F8-3D91-4AFE-BCB9-06AA536FA46C}"/>
            </a:ext>
          </a:extLst>
        </xdr:cNvPr>
        <xdr:cNvCxnSpPr/>
      </xdr:nvCxnSpPr>
      <xdr:spPr>
        <a:xfrm>
          <a:off x="2565400" y="10331196"/>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20066</xdr:rowOff>
    </xdr:from>
    <xdr:to>
      <xdr:col>10</xdr:col>
      <xdr:colOff>165100</xdr:colOff>
      <xdr:row>61</xdr:row>
      <xdr:rowOff>121666</xdr:rowOff>
    </xdr:to>
    <xdr:sp macro="" textlink="">
      <xdr:nvSpPr>
        <xdr:cNvPr id="192" name="楕円 191">
          <a:extLst>
            <a:ext uri="{FF2B5EF4-FFF2-40B4-BE49-F238E27FC236}">
              <a16:creationId xmlns:a16="http://schemas.microsoft.com/office/drawing/2014/main" id="{6307E151-3C71-46A8-A70F-720FE7225592}"/>
            </a:ext>
          </a:extLst>
        </xdr:cNvPr>
        <xdr:cNvSpPr/>
      </xdr:nvSpPr>
      <xdr:spPr>
        <a:xfrm>
          <a:off x="173990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70866</xdr:rowOff>
    </xdr:from>
    <xdr:to>
      <xdr:col>15</xdr:col>
      <xdr:colOff>50800</xdr:colOff>
      <xdr:row>61</xdr:row>
      <xdr:rowOff>105156</xdr:rowOff>
    </xdr:to>
    <xdr:cxnSp macro="">
      <xdr:nvCxnSpPr>
        <xdr:cNvPr id="193" name="直線コネクタ 192">
          <a:extLst>
            <a:ext uri="{FF2B5EF4-FFF2-40B4-BE49-F238E27FC236}">
              <a16:creationId xmlns:a16="http://schemas.microsoft.com/office/drawing/2014/main" id="{8AF88E2C-C8AC-4632-AC01-E4ECB49FC814}"/>
            </a:ext>
          </a:extLst>
        </xdr:cNvPr>
        <xdr:cNvCxnSpPr/>
      </xdr:nvCxnSpPr>
      <xdr:spPr>
        <a:xfrm>
          <a:off x="1790700" y="1029690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157226</xdr:rowOff>
    </xdr:from>
    <xdr:to>
      <xdr:col>6</xdr:col>
      <xdr:colOff>38100</xdr:colOff>
      <xdr:row>61</xdr:row>
      <xdr:rowOff>87376</xdr:rowOff>
    </xdr:to>
    <xdr:sp macro="" textlink="">
      <xdr:nvSpPr>
        <xdr:cNvPr id="194" name="楕円 193">
          <a:extLst>
            <a:ext uri="{FF2B5EF4-FFF2-40B4-BE49-F238E27FC236}">
              <a16:creationId xmlns:a16="http://schemas.microsoft.com/office/drawing/2014/main" id="{3D6C7058-2283-46D3-97A9-CB32C066A062}"/>
            </a:ext>
          </a:extLst>
        </xdr:cNvPr>
        <xdr:cNvSpPr/>
      </xdr:nvSpPr>
      <xdr:spPr>
        <a:xfrm>
          <a:off x="965200" y="10215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36576</xdr:rowOff>
    </xdr:from>
    <xdr:to>
      <xdr:col>10</xdr:col>
      <xdr:colOff>114300</xdr:colOff>
      <xdr:row>61</xdr:row>
      <xdr:rowOff>70866</xdr:rowOff>
    </xdr:to>
    <xdr:cxnSp macro="">
      <xdr:nvCxnSpPr>
        <xdr:cNvPr id="195" name="直線コネクタ 194">
          <a:extLst>
            <a:ext uri="{FF2B5EF4-FFF2-40B4-BE49-F238E27FC236}">
              <a16:creationId xmlns:a16="http://schemas.microsoft.com/office/drawing/2014/main" id="{525B8D20-1588-4806-A68E-BF6FB47B07BD}"/>
            </a:ext>
          </a:extLst>
        </xdr:cNvPr>
        <xdr:cNvCxnSpPr/>
      </xdr:nvCxnSpPr>
      <xdr:spPr>
        <a:xfrm>
          <a:off x="1008380" y="1026261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F48900D-C46D-41F2-8C41-0C363E3922F6}"/>
            </a:ext>
          </a:extLst>
        </xdr:cNvPr>
        <xdr:cNvSpPr txBox="1"/>
      </xdr:nvSpPr>
      <xdr:spPr>
        <a:xfrm>
          <a:off x="3170564" y="104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B6BE8A7-4922-4C25-8318-0C602B94B71C}"/>
            </a:ext>
          </a:extLst>
        </xdr:cNvPr>
        <xdr:cNvSpPr txBox="1"/>
      </xdr:nvSpPr>
      <xdr:spPr>
        <a:xfrm>
          <a:off x="23857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F5A3E0A-CAEE-4EA2-B817-80A145846D72}"/>
            </a:ext>
          </a:extLst>
        </xdr:cNvPr>
        <xdr:cNvSpPr txBox="1"/>
      </xdr:nvSpPr>
      <xdr:spPr>
        <a:xfrm>
          <a:off x="1611004" y="103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81E079E-24EC-4DAE-AE3A-FD0510290AEB}"/>
            </a:ext>
          </a:extLst>
        </xdr:cNvPr>
        <xdr:cNvSpPr txBox="1"/>
      </xdr:nvSpPr>
      <xdr:spPr>
        <a:xfrm>
          <a:off x="8363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26179</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0BB8986-85D4-43B4-9642-47B7016DB0B4}"/>
            </a:ext>
          </a:extLst>
        </xdr:cNvPr>
        <xdr:cNvSpPr txBox="1"/>
      </xdr:nvSpPr>
      <xdr:spPr>
        <a:xfrm>
          <a:off x="317056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1033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44B9CE8-831F-4E0C-96C0-CDF37C97D3D7}"/>
            </a:ext>
          </a:extLst>
        </xdr:cNvPr>
        <xdr:cNvSpPr txBox="1"/>
      </xdr:nvSpPr>
      <xdr:spPr>
        <a:xfrm>
          <a:off x="238570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138193</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A2C9F996-6A21-4E0D-8FD6-659FC6F024C5}"/>
            </a:ext>
          </a:extLst>
        </xdr:cNvPr>
        <xdr:cNvSpPr txBox="1"/>
      </xdr:nvSpPr>
      <xdr:spPr>
        <a:xfrm>
          <a:off x="1611004" y="100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103903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7540ED8-BDF3-4793-BD5C-C0A905A65DAA}"/>
            </a:ext>
          </a:extLst>
        </xdr:cNvPr>
        <xdr:cNvSpPr txBox="1"/>
      </xdr:nvSpPr>
      <xdr:spPr>
        <a:xfrm>
          <a:off x="836304" y="99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5168114-9CCA-4A06-9CD3-112B96CD66D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E3EF7BE-799A-459C-A67D-09690BC15FB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C83B9E6-B323-49F3-B851-C557AE70C7E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A0AB811-BD25-481F-A5D3-E7128672FA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06257F9-DD72-47BA-9DCC-164DB9E61C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082FA1A-C44B-41AB-877B-AF01B62BEFF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4B2FEA7-6569-4363-8AC2-99F0CC0E2A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294242D6-FC28-4273-A80D-0204E059BEE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95B534D-347F-4C13-8C5E-62CBF9B286D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37FEAD2-A53D-4E70-BC49-5C683B0D790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58072339-B9AE-47F4-B2E2-50AF5659137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84B73AF9-86C3-4343-8A57-ED696F2E9F0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84F3C25A-03AD-4F2D-97A1-DE34CE0A62D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2C78F1B-3E99-4E4E-803A-96D0EA4F8498}"/>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38F363A5-1EE0-419B-985F-01465A1D5EB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6DF57E76-3B22-467B-B67A-FAB47EF8AAD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E230993-1E7F-4FD3-B823-B29543BA70D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89A5EAC1-FB24-4663-9C0B-BC59EC3144B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72FF19FA-12C2-4D20-98E0-2018806BA8E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6657F813-FD74-4F24-AC88-9B74CD66134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47D804E-3B78-4DA9-AA46-29C31783EB9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99140E6-F1E7-4101-ADE8-82F17D56BD0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C256754-0413-4242-979A-C85F7A047AE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AF8D178C-BA2D-4B6C-8ED4-D5B3FBE58387}"/>
            </a:ext>
          </a:extLst>
        </xdr:cNvPr>
        <xdr:cNvCxnSpPr/>
      </xdr:nvCxnSpPr>
      <xdr:spPr>
        <a:xfrm flipV="1">
          <a:off x="9219565" y="9430492"/>
          <a:ext cx="0" cy="137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60598A64-D2FA-4605-8CB9-05B89152FF56}"/>
            </a:ext>
          </a:extLst>
        </xdr:cNvPr>
        <xdr:cNvSpPr txBox="1"/>
      </xdr:nvSpPr>
      <xdr:spPr>
        <a:xfrm>
          <a:off x="9258300" y="108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E59E9438-0165-4523-B8FB-08F55C154ED8}"/>
            </a:ext>
          </a:extLst>
        </xdr:cNvPr>
        <xdr:cNvCxnSpPr/>
      </xdr:nvCxnSpPr>
      <xdr:spPr>
        <a:xfrm>
          <a:off x="9154160" y="1080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FF8C659C-7485-40A2-896A-0317130AB6FF}"/>
            </a:ext>
          </a:extLst>
        </xdr:cNvPr>
        <xdr:cNvSpPr txBox="1"/>
      </xdr:nvSpPr>
      <xdr:spPr>
        <a:xfrm>
          <a:off x="9258300" y="9213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7CF0BB7-BAB7-4888-A785-182A3F7125F2}"/>
            </a:ext>
          </a:extLst>
        </xdr:cNvPr>
        <xdr:cNvCxnSpPr/>
      </xdr:nvCxnSpPr>
      <xdr:spPr>
        <a:xfrm>
          <a:off x="9154160" y="943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326EEBE3-9A09-4773-BDC7-2E8503A7F419}"/>
            </a:ext>
          </a:extLst>
        </xdr:cNvPr>
        <xdr:cNvSpPr txBox="1"/>
      </xdr:nvSpPr>
      <xdr:spPr>
        <a:xfrm>
          <a:off x="9258300" y="10562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D71FC924-534D-437F-AC03-A3C9654CC713}"/>
            </a:ext>
          </a:extLst>
        </xdr:cNvPr>
        <xdr:cNvSpPr/>
      </xdr:nvSpPr>
      <xdr:spPr>
        <a:xfrm>
          <a:off x="9192260" y="10584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511F0813-3613-4CFD-A7A3-A1D8FC9880B7}"/>
            </a:ext>
          </a:extLst>
        </xdr:cNvPr>
        <xdr:cNvSpPr/>
      </xdr:nvSpPr>
      <xdr:spPr>
        <a:xfrm>
          <a:off x="8445500" y="1059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D9112B8E-9F0F-4EEF-AD0C-F3AEB126B349}"/>
            </a:ext>
          </a:extLst>
        </xdr:cNvPr>
        <xdr:cNvSpPr/>
      </xdr:nvSpPr>
      <xdr:spPr>
        <a:xfrm>
          <a:off x="7670800" y="106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F5FEABF2-FAB0-43FB-B4A8-1DB4600453C7}"/>
            </a:ext>
          </a:extLst>
        </xdr:cNvPr>
        <xdr:cNvSpPr/>
      </xdr:nvSpPr>
      <xdr:spPr>
        <a:xfrm>
          <a:off x="6873240" y="106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B40EFF78-3D8D-488A-8D0D-7392796752C7}"/>
            </a:ext>
          </a:extLst>
        </xdr:cNvPr>
        <xdr:cNvSpPr/>
      </xdr:nvSpPr>
      <xdr:spPr>
        <a:xfrm>
          <a:off x="60985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0FBB57B-2C66-4681-A926-EF96328BAB0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F915DF-FA62-4281-BDF9-893C7E1F6E0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E0A9E0-2EAF-4B8D-ADA6-BE14B410A9D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B1EFF7-00C4-4886-85E9-103EFD30E5E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F9B1C9-3164-4C32-A304-3343E1B22FE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2331</xdr:rowOff>
    </xdr:from>
    <xdr:to>
      <xdr:col>55</xdr:col>
      <xdr:colOff>50800</xdr:colOff>
      <xdr:row>63</xdr:row>
      <xdr:rowOff>103931</xdr:rowOff>
    </xdr:to>
    <xdr:sp macro="" textlink="">
      <xdr:nvSpPr>
        <xdr:cNvPr id="243" name="楕円 242">
          <a:extLst>
            <a:ext uri="{FF2B5EF4-FFF2-40B4-BE49-F238E27FC236}">
              <a16:creationId xmlns:a16="http://schemas.microsoft.com/office/drawing/2014/main" id="{45F4651E-D098-4ECC-A235-8A9634F76357}"/>
            </a:ext>
          </a:extLst>
        </xdr:cNvPr>
        <xdr:cNvSpPr/>
      </xdr:nvSpPr>
      <xdr:spPr>
        <a:xfrm>
          <a:off x="9192260" y="10563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25208</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6423E96-BA4F-4845-86BA-9CE73B4110E9}"/>
            </a:ext>
          </a:extLst>
        </xdr:cNvPr>
        <xdr:cNvSpPr txBox="1"/>
      </xdr:nvSpPr>
      <xdr:spPr>
        <a:xfrm>
          <a:off x="9258300" y="10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6876</xdr:rowOff>
    </xdr:from>
    <xdr:to>
      <xdr:col>50</xdr:col>
      <xdr:colOff>165100</xdr:colOff>
      <xdr:row>63</xdr:row>
      <xdr:rowOff>108476</xdr:rowOff>
    </xdr:to>
    <xdr:sp macro="" textlink="">
      <xdr:nvSpPr>
        <xdr:cNvPr id="245" name="楕円 244">
          <a:extLst>
            <a:ext uri="{FF2B5EF4-FFF2-40B4-BE49-F238E27FC236}">
              <a16:creationId xmlns:a16="http://schemas.microsoft.com/office/drawing/2014/main" id="{776F587D-CDDA-44DD-9466-9E36621BBB30}"/>
            </a:ext>
          </a:extLst>
        </xdr:cNvPr>
        <xdr:cNvSpPr/>
      </xdr:nvSpPr>
      <xdr:spPr>
        <a:xfrm>
          <a:off x="8445500" y="105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53131</xdr:rowOff>
    </xdr:from>
    <xdr:to>
      <xdr:col>55</xdr:col>
      <xdr:colOff>0</xdr:colOff>
      <xdr:row>63</xdr:row>
      <xdr:rowOff>57676</xdr:rowOff>
    </xdr:to>
    <xdr:cxnSp macro="">
      <xdr:nvCxnSpPr>
        <xdr:cNvPr id="246" name="直線コネクタ 245">
          <a:extLst>
            <a:ext uri="{FF2B5EF4-FFF2-40B4-BE49-F238E27FC236}">
              <a16:creationId xmlns:a16="http://schemas.microsoft.com/office/drawing/2014/main" id="{246E9419-698D-4EF7-A915-624A7B43E07F}"/>
            </a:ext>
          </a:extLst>
        </xdr:cNvPr>
        <xdr:cNvCxnSpPr/>
      </xdr:nvCxnSpPr>
      <xdr:spPr>
        <a:xfrm flipV="1">
          <a:off x="8496300" y="10614451"/>
          <a:ext cx="7239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12041</xdr:rowOff>
    </xdr:from>
    <xdr:to>
      <xdr:col>46</xdr:col>
      <xdr:colOff>38100</xdr:colOff>
      <xdr:row>63</xdr:row>
      <xdr:rowOff>113641</xdr:rowOff>
    </xdr:to>
    <xdr:sp macro="" textlink="">
      <xdr:nvSpPr>
        <xdr:cNvPr id="247" name="楕円 246">
          <a:extLst>
            <a:ext uri="{FF2B5EF4-FFF2-40B4-BE49-F238E27FC236}">
              <a16:creationId xmlns:a16="http://schemas.microsoft.com/office/drawing/2014/main" id="{A2C535DC-8794-4D32-B1BD-651698D94253}"/>
            </a:ext>
          </a:extLst>
        </xdr:cNvPr>
        <xdr:cNvSpPr/>
      </xdr:nvSpPr>
      <xdr:spPr>
        <a:xfrm>
          <a:off x="7670800" y="10573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57676</xdr:rowOff>
    </xdr:from>
    <xdr:to>
      <xdr:col>50</xdr:col>
      <xdr:colOff>114300</xdr:colOff>
      <xdr:row>63</xdr:row>
      <xdr:rowOff>62841</xdr:rowOff>
    </xdr:to>
    <xdr:cxnSp macro="">
      <xdr:nvCxnSpPr>
        <xdr:cNvPr id="248" name="直線コネクタ 247">
          <a:extLst>
            <a:ext uri="{FF2B5EF4-FFF2-40B4-BE49-F238E27FC236}">
              <a16:creationId xmlns:a16="http://schemas.microsoft.com/office/drawing/2014/main" id="{F80BEA4D-A3EE-4FBD-B954-2306D2F4DF31}"/>
            </a:ext>
          </a:extLst>
        </xdr:cNvPr>
        <xdr:cNvCxnSpPr/>
      </xdr:nvCxnSpPr>
      <xdr:spPr>
        <a:xfrm flipV="1">
          <a:off x="7713980" y="10618996"/>
          <a:ext cx="78232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16094</xdr:rowOff>
    </xdr:from>
    <xdr:to>
      <xdr:col>41</xdr:col>
      <xdr:colOff>101600</xdr:colOff>
      <xdr:row>63</xdr:row>
      <xdr:rowOff>117694</xdr:rowOff>
    </xdr:to>
    <xdr:sp macro="" textlink="">
      <xdr:nvSpPr>
        <xdr:cNvPr id="249" name="楕円 248">
          <a:extLst>
            <a:ext uri="{FF2B5EF4-FFF2-40B4-BE49-F238E27FC236}">
              <a16:creationId xmlns:a16="http://schemas.microsoft.com/office/drawing/2014/main" id="{31BA82DF-F0C7-41D2-8800-5CC7FB0CA541}"/>
            </a:ext>
          </a:extLst>
        </xdr:cNvPr>
        <xdr:cNvSpPr/>
      </xdr:nvSpPr>
      <xdr:spPr>
        <a:xfrm>
          <a:off x="6873240" y="105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62841</xdr:rowOff>
    </xdr:from>
    <xdr:to>
      <xdr:col>45</xdr:col>
      <xdr:colOff>177800</xdr:colOff>
      <xdr:row>63</xdr:row>
      <xdr:rowOff>66894</xdr:rowOff>
    </xdr:to>
    <xdr:cxnSp macro="">
      <xdr:nvCxnSpPr>
        <xdr:cNvPr id="250" name="直線コネクタ 249">
          <a:extLst>
            <a:ext uri="{FF2B5EF4-FFF2-40B4-BE49-F238E27FC236}">
              <a16:creationId xmlns:a16="http://schemas.microsoft.com/office/drawing/2014/main" id="{BC92AE24-64F8-4EAD-AA95-35215831A685}"/>
            </a:ext>
          </a:extLst>
        </xdr:cNvPr>
        <xdr:cNvCxnSpPr/>
      </xdr:nvCxnSpPr>
      <xdr:spPr>
        <a:xfrm flipV="1">
          <a:off x="6924040" y="10624161"/>
          <a:ext cx="789940" cy="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19714</xdr:rowOff>
    </xdr:from>
    <xdr:to>
      <xdr:col>36</xdr:col>
      <xdr:colOff>165100</xdr:colOff>
      <xdr:row>63</xdr:row>
      <xdr:rowOff>121314</xdr:rowOff>
    </xdr:to>
    <xdr:sp macro="" textlink="">
      <xdr:nvSpPr>
        <xdr:cNvPr id="251" name="楕円 250">
          <a:extLst>
            <a:ext uri="{FF2B5EF4-FFF2-40B4-BE49-F238E27FC236}">
              <a16:creationId xmlns:a16="http://schemas.microsoft.com/office/drawing/2014/main" id="{426AD625-6BA4-4EC8-B0DE-A4F8AD3E4432}"/>
            </a:ext>
          </a:extLst>
        </xdr:cNvPr>
        <xdr:cNvSpPr/>
      </xdr:nvSpPr>
      <xdr:spPr>
        <a:xfrm>
          <a:off x="6098540" y="105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66894</xdr:rowOff>
    </xdr:from>
    <xdr:to>
      <xdr:col>41</xdr:col>
      <xdr:colOff>50800</xdr:colOff>
      <xdr:row>63</xdr:row>
      <xdr:rowOff>70514</xdr:rowOff>
    </xdr:to>
    <xdr:cxnSp macro="">
      <xdr:nvCxnSpPr>
        <xdr:cNvPr id="252" name="直線コネクタ 251">
          <a:extLst>
            <a:ext uri="{FF2B5EF4-FFF2-40B4-BE49-F238E27FC236}">
              <a16:creationId xmlns:a16="http://schemas.microsoft.com/office/drawing/2014/main" id="{715DDF27-E001-482B-9B98-1559027BF97B}"/>
            </a:ext>
          </a:extLst>
        </xdr:cNvPr>
        <xdr:cNvCxnSpPr/>
      </xdr:nvCxnSpPr>
      <xdr:spPr>
        <a:xfrm flipV="1">
          <a:off x="6149340" y="10628214"/>
          <a:ext cx="7747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73E2B79-0F48-43C5-BF59-D515C4FF2C37}"/>
            </a:ext>
          </a:extLst>
        </xdr:cNvPr>
        <xdr:cNvSpPr txBox="1"/>
      </xdr:nvSpPr>
      <xdr:spPr>
        <a:xfrm>
          <a:off x="8214575" y="1068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7D986E2-2961-46BF-9AF6-8514C47F23C5}"/>
            </a:ext>
          </a:extLst>
        </xdr:cNvPr>
        <xdr:cNvSpPr txBox="1"/>
      </xdr:nvSpPr>
      <xdr:spPr>
        <a:xfrm>
          <a:off x="7444955" y="1069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A9E7262D-B86F-4B7C-A4B2-F66C2012FDFB}"/>
            </a:ext>
          </a:extLst>
        </xdr:cNvPr>
        <xdr:cNvSpPr txBox="1"/>
      </xdr:nvSpPr>
      <xdr:spPr>
        <a:xfrm>
          <a:off x="6670255" y="107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CD59E4B-C515-444C-8993-DFACA3430C91}"/>
            </a:ext>
          </a:extLst>
        </xdr:cNvPr>
        <xdr:cNvSpPr txBox="1"/>
      </xdr:nvSpPr>
      <xdr:spPr>
        <a:xfrm>
          <a:off x="5872695" y="1072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125003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E8B34158-15C0-4591-B9C8-ABC0236AC368}"/>
            </a:ext>
          </a:extLst>
        </xdr:cNvPr>
        <xdr:cNvSpPr txBox="1"/>
      </xdr:nvSpPr>
      <xdr:spPr>
        <a:xfrm>
          <a:off x="8214575" y="1035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130168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3467ECFA-EEEB-4EE5-8B92-12E41B90E681}"/>
            </a:ext>
          </a:extLst>
        </xdr:cNvPr>
        <xdr:cNvSpPr txBox="1"/>
      </xdr:nvSpPr>
      <xdr:spPr>
        <a:xfrm>
          <a:off x="7444955" y="1035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134221</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EF7A756-A8F1-4A39-941E-692FDACD9E28}"/>
            </a:ext>
          </a:extLst>
        </xdr:cNvPr>
        <xdr:cNvSpPr txBox="1"/>
      </xdr:nvSpPr>
      <xdr:spPr>
        <a:xfrm>
          <a:off x="6670255" y="1036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137841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2E6B4212-9B0D-492F-B527-345D308B518A}"/>
            </a:ext>
          </a:extLst>
        </xdr:cNvPr>
        <xdr:cNvSpPr txBox="1"/>
      </xdr:nvSpPr>
      <xdr:spPr>
        <a:xfrm>
          <a:off x="5872695" y="103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3093904-860C-4EF0-8523-55EF28E8CE0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464637F-AFB8-43A0-A201-4D2D137F5D6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A77BC4F-A123-424C-B133-F96F935101A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78286AF-CD4A-4163-BABE-23CACA5008E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803AE34-6BE1-4E30-AC29-314D4CA49C4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76CAA10-1652-4762-A0DB-F82B09BCD5E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6940E6E-DAC5-4B1A-AFAB-E79C9AE70BE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FDAD226-6780-413F-81B7-8D19A6B8DEA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BAFF3DE8-7038-4E4A-B248-984E5BDC46B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29C64FCE-E3F2-4A56-AA6E-027E41ADA7E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DE38D32-4834-4AB5-9267-A4D908F45CA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9DB2C2D-2AC6-4102-8696-79536394834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20750B50-05D8-408E-A5FD-C1AFD0041841}"/>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127C601-E085-4020-BFBE-EBBD1D620AE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9F53C22-B41C-40C2-BEFF-71763E0C00D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C65562D8-66D9-43A5-BD43-2E4A1E8F5C5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18C2D056-9C0A-4862-B71A-CE9A3EFC870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4D3A1F56-14FB-463C-988D-84592D04B28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2BE0CAB-502F-4CE4-87F1-22836664E66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AEBE195-0045-4637-BAF3-A62B6900BED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661C40F-E407-42D0-AFD2-A8459EAB22A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3294455-1AC2-48FB-BD67-F8DDEB8833C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5B1C6F2-B3AB-4D67-B577-3EBED4C1CE95}"/>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9336A9B-3E53-4180-9FC1-F9A60322B8F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D26AD5F-AE3C-4EFE-817B-71A823AB7BB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84AA891-63C7-430F-A5B3-E6C00933B2BB}"/>
            </a:ext>
          </a:extLst>
        </xdr:cNvPr>
        <xdr:cNvCxnSpPr/>
      </xdr:nvCxnSpPr>
      <xdr:spPr>
        <a:xfrm flipV="1">
          <a:off x="4086225" y="13210358"/>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B6932D94-ED06-4BDA-B7C5-8DF37984FD6B}"/>
            </a:ext>
          </a:extLst>
        </xdr:cNvPr>
        <xdr:cNvSpPr txBox="1"/>
      </xdr:nvSpPr>
      <xdr:spPr>
        <a:xfrm>
          <a:off x="4124960" y="1447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E6B1009A-7298-4983-8AFB-DB45F9FE822B}"/>
            </a:ext>
          </a:extLst>
        </xdr:cNvPr>
        <xdr:cNvCxnSpPr/>
      </xdr:nvCxnSpPr>
      <xdr:spPr>
        <a:xfrm>
          <a:off x="4020820" y="14469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70B3F9D-F656-44F2-B298-23BC9379FA52}"/>
            </a:ext>
          </a:extLst>
        </xdr:cNvPr>
        <xdr:cNvSpPr txBox="1"/>
      </xdr:nvSpPr>
      <xdr:spPr>
        <a:xfrm>
          <a:off x="4124960" y="1298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C4B3AF55-8318-4A5C-9FBC-D5D2BE0434CA}"/>
            </a:ext>
          </a:extLst>
        </xdr:cNvPr>
        <xdr:cNvCxnSpPr/>
      </xdr:nvCxnSpPr>
      <xdr:spPr>
        <a:xfrm>
          <a:off x="4020820" y="13210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1C17C32-AD4D-4262-A6FD-A474C9164598}"/>
            </a:ext>
          </a:extLst>
        </xdr:cNvPr>
        <xdr:cNvSpPr txBox="1"/>
      </xdr:nvSpPr>
      <xdr:spPr>
        <a:xfrm>
          <a:off x="4124960" y="13922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539F657B-C160-405E-9AA5-2451A9B7F9E4}"/>
            </a:ext>
          </a:extLst>
        </xdr:cNvPr>
        <xdr:cNvSpPr/>
      </xdr:nvSpPr>
      <xdr:spPr>
        <a:xfrm>
          <a:off x="4036060" y="1407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76C92828-B313-45F8-B1B0-7A5A45399837}"/>
            </a:ext>
          </a:extLst>
        </xdr:cNvPr>
        <xdr:cNvSpPr/>
      </xdr:nvSpPr>
      <xdr:spPr>
        <a:xfrm>
          <a:off x="3312160" y="14054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88538755-55D3-4938-B167-A138C08BFC54}"/>
            </a:ext>
          </a:extLst>
        </xdr:cNvPr>
        <xdr:cNvSpPr/>
      </xdr:nvSpPr>
      <xdr:spPr>
        <a:xfrm>
          <a:off x="2514600" y="14028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13E289E2-843F-4689-BCA3-C68A4E21FDE1}"/>
            </a:ext>
          </a:extLst>
        </xdr:cNvPr>
        <xdr:cNvSpPr/>
      </xdr:nvSpPr>
      <xdr:spPr>
        <a:xfrm>
          <a:off x="173990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BEF93C5E-8E06-4041-AA91-59C216EF2A7B}"/>
            </a:ext>
          </a:extLst>
        </xdr:cNvPr>
        <xdr:cNvSpPr/>
      </xdr:nvSpPr>
      <xdr:spPr>
        <a:xfrm>
          <a:off x="965200" y="14018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0A8F2CB-FB27-444E-8AC3-B2F927E5345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AABFBBC-8073-4C77-B0DF-3C97AABC749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A195973-CA4E-4CEB-86EE-2F6FFE39E54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9C59A7-802D-475C-9581-3989F73B5AE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A6CE5D-91B9-4867-860A-6191E2B327E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34652</xdr:rowOff>
    </xdr:from>
    <xdr:to>
      <xdr:col>24</xdr:col>
      <xdr:colOff>114300</xdr:colOff>
      <xdr:row>85</xdr:row>
      <xdr:rowOff>136252</xdr:rowOff>
    </xdr:to>
    <xdr:sp macro="" textlink="">
      <xdr:nvSpPr>
        <xdr:cNvPr id="302" name="楕円 301">
          <a:extLst>
            <a:ext uri="{FF2B5EF4-FFF2-40B4-BE49-F238E27FC236}">
              <a16:creationId xmlns:a16="http://schemas.microsoft.com/office/drawing/2014/main" id="{6C9FC48E-A439-4682-A709-9E81CB240E2B}"/>
            </a:ext>
          </a:extLst>
        </xdr:cNvPr>
        <xdr:cNvSpPr/>
      </xdr:nvSpPr>
      <xdr:spPr>
        <a:xfrm>
          <a:off x="4036060" y="142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13079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60819C5-BC89-40DF-844C-43AD7013525E}"/>
            </a:ext>
          </a:extLst>
        </xdr:cNvPr>
        <xdr:cNvSpPr txBox="1"/>
      </xdr:nvSpPr>
      <xdr:spPr>
        <a:xfrm>
          <a:off x="4124960" y="14262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129358</xdr:rowOff>
    </xdr:from>
    <xdr:to>
      <xdr:col>20</xdr:col>
      <xdr:colOff>38100</xdr:colOff>
      <xdr:row>85</xdr:row>
      <xdr:rowOff>59508</xdr:rowOff>
    </xdr:to>
    <xdr:sp macro="" textlink="">
      <xdr:nvSpPr>
        <xdr:cNvPr id="304" name="楕円 303">
          <a:extLst>
            <a:ext uri="{FF2B5EF4-FFF2-40B4-BE49-F238E27FC236}">
              <a16:creationId xmlns:a16="http://schemas.microsoft.com/office/drawing/2014/main" id="{FBED1541-387B-4C42-899E-8FFAB35AE47E}"/>
            </a:ext>
          </a:extLst>
        </xdr:cNvPr>
        <xdr:cNvSpPr/>
      </xdr:nvSpPr>
      <xdr:spPr>
        <a:xfrm>
          <a:off x="3312160" y="14211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xdr:rowOff>
    </xdr:from>
    <xdr:to>
      <xdr:col>24</xdr:col>
      <xdr:colOff>63500</xdr:colOff>
      <xdr:row>85</xdr:row>
      <xdr:rowOff>85452</xdr:rowOff>
    </xdr:to>
    <xdr:cxnSp macro="">
      <xdr:nvCxnSpPr>
        <xdr:cNvPr id="305" name="直線コネクタ 304">
          <a:extLst>
            <a:ext uri="{FF2B5EF4-FFF2-40B4-BE49-F238E27FC236}">
              <a16:creationId xmlns:a16="http://schemas.microsoft.com/office/drawing/2014/main" id="{AE24E3F3-2ADD-4EDA-9CBE-2810ECB9BECE}"/>
            </a:ext>
          </a:extLst>
        </xdr:cNvPr>
        <xdr:cNvCxnSpPr/>
      </xdr:nvCxnSpPr>
      <xdr:spPr>
        <a:xfrm>
          <a:off x="3355340" y="14258108"/>
          <a:ext cx="73152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103232</xdr:rowOff>
    </xdr:from>
    <xdr:to>
      <xdr:col>15</xdr:col>
      <xdr:colOff>101600</xdr:colOff>
      <xdr:row>85</xdr:row>
      <xdr:rowOff>33382</xdr:rowOff>
    </xdr:to>
    <xdr:sp macro="" textlink="">
      <xdr:nvSpPr>
        <xdr:cNvPr id="306" name="楕円 305">
          <a:extLst>
            <a:ext uri="{FF2B5EF4-FFF2-40B4-BE49-F238E27FC236}">
              <a16:creationId xmlns:a16="http://schemas.microsoft.com/office/drawing/2014/main" id="{54D4822A-0475-41CC-9EBB-4FB023F62909}"/>
            </a:ext>
          </a:extLst>
        </xdr:cNvPr>
        <xdr:cNvSpPr/>
      </xdr:nvSpPr>
      <xdr:spPr>
        <a:xfrm>
          <a:off x="2514600" y="14184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154032</xdr:rowOff>
    </xdr:from>
    <xdr:to>
      <xdr:col>19</xdr:col>
      <xdr:colOff>177800</xdr:colOff>
      <xdr:row>85</xdr:row>
      <xdr:rowOff>8708</xdr:rowOff>
    </xdr:to>
    <xdr:cxnSp macro="">
      <xdr:nvCxnSpPr>
        <xdr:cNvPr id="307" name="直線コネクタ 306">
          <a:extLst>
            <a:ext uri="{FF2B5EF4-FFF2-40B4-BE49-F238E27FC236}">
              <a16:creationId xmlns:a16="http://schemas.microsoft.com/office/drawing/2014/main" id="{C647B59E-E9CB-45C2-8BB2-BCB1446CF988}"/>
            </a:ext>
          </a:extLst>
        </xdr:cNvPr>
        <xdr:cNvCxnSpPr/>
      </xdr:nvCxnSpPr>
      <xdr:spPr>
        <a:xfrm>
          <a:off x="2565400" y="14235792"/>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82006</xdr:rowOff>
    </xdr:from>
    <xdr:to>
      <xdr:col>10</xdr:col>
      <xdr:colOff>165100</xdr:colOff>
      <xdr:row>85</xdr:row>
      <xdr:rowOff>12156</xdr:rowOff>
    </xdr:to>
    <xdr:sp macro="" textlink="">
      <xdr:nvSpPr>
        <xdr:cNvPr id="308" name="楕円 307">
          <a:extLst>
            <a:ext uri="{FF2B5EF4-FFF2-40B4-BE49-F238E27FC236}">
              <a16:creationId xmlns:a16="http://schemas.microsoft.com/office/drawing/2014/main" id="{18EFD0F1-66DF-4541-8EB1-AA71D53C3363}"/>
            </a:ext>
          </a:extLst>
        </xdr:cNvPr>
        <xdr:cNvSpPr/>
      </xdr:nvSpPr>
      <xdr:spPr>
        <a:xfrm>
          <a:off x="1739900" y="14163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132806</xdr:rowOff>
    </xdr:from>
    <xdr:to>
      <xdr:col>15</xdr:col>
      <xdr:colOff>50800</xdr:colOff>
      <xdr:row>84</xdr:row>
      <xdr:rowOff>154032</xdr:rowOff>
    </xdr:to>
    <xdr:cxnSp macro="">
      <xdr:nvCxnSpPr>
        <xdr:cNvPr id="309" name="直線コネクタ 308">
          <a:extLst>
            <a:ext uri="{FF2B5EF4-FFF2-40B4-BE49-F238E27FC236}">
              <a16:creationId xmlns:a16="http://schemas.microsoft.com/office/drawing/2014/main" id="{6EE70E2F-E3C1-41EF-B91D-7FE66CE095E5}"/>
            </a:ext>
          </a:extLst>
        </xdr:cNvPr>
        <xdr:cNvCxnSpPr/>
      </xdr:nvCxnSpPr>
      <xdr:spPr>
        <a:xfrm>
          <a:off x="1790700" y="14214566"/>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54248</xdr:rowOff>
    </xdr:from>
    <xdr:to>
      <xdr:col>6</xdr:col>
      <xdr:colOff>38100</xdr:colOff>
      <xdr:row>84</xdr:row>
      <xdr:rowOff>155848</xdr:rowOff>
    </xdr:to>
    <xdr:sp macro="" textlink="">
      <xdr:nvSpPr>
        <xdr:cNvPr id="310" name="楕円 309">
          <a:extLst>
            <a:ext uri="{FF2B5EF4-FFF2-40B4-BE49-F238E27FC236}">
              <a16:creationId xmlns:a16="http://schemas.microsoft.com/office/drawing/2014/main" id="{39CC76B1-BDBF-488F-AD5B-87153BE048C8}"/>
            </a:ext>
          </a:extLst>
        </xdr:cNvPr>
        <xdr:cNvSpPr/>
      </xdr:nvSpPr>
      <xdr:spPr>
        <a:xfrm>
          <a:off x="96520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105048</xdr:rowOff>
    </xdr:from>
    <xdr:to>
      <xdr:col>10</xdr:col>
      <xdr:colOff>114300</xdr:colOff>
      <xdr:row>84</xdr:row>
      <xdr:rowOff>132806</xdr:rowOff>
    </xdr:to>
    <xdr:cxnSp macro="">
      <xdr:nvCxnSpPr>
        <xdr:cNvPr id="311" name="直線コネクタ 310">
          <a:extLst>
            <a:ext uri="{FF2B5EF4-FFF2-40B4-BE49-F238E27FC236}">
              <a16:creationId xmlns:a16="http://schemas.microsoft.com/office/drawing/2014/main" id="{AA686945-E021-4E09-B87F-300B9CB7670C}"/>
            </a:ext>
          </a:extLst>
        </xdr:cNvPr>
        <xdr:cNvCxnSpPr/>
      </xdr:nvCxnSpPr>
      <xdr:spPr>
        <a:xfrm>
          <a:off x="1008380" y="14186808"/>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6E1A8CB9-3DC6-46B1-A58C-3DFD82D28D02}"/>
            </a:ext>
          </a:extLst>
        </xdr:cNvPr>
        <xdr:cNvSpPr txBox="1"/>
      </xdr:nvSpPr>
      <xdr:spPr>
        <a:xfrm>
          <a:off x="3170564" y="1383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43A190E6-DFCC-4458-B905-5839972720EF}"/>
            </a:ext>
          </a:extLst>
        </xdr:cNvPr>
        <xdr:cNvSpPr txBox="1"/>
      </xdr:nvSpPr>
      <xdr:spPr>
        <a:xfrm>
          <a:off x="238570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19A2AA6F-72E4-496C-B6CC-059751E4BABF}"/>
            </a:ext>
          </a:extLst>
        </xdr:cNvPr>
        <xdr:cNvSpPr txBox="1"/>
      </xdr:nvSpPr>
      <xdr:spPr>
        <a:xfrm>
          <a:off x="1611004"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0EDB67C7-8F50-4487-AFEA-02E62D40785B}"/>
            </a:ext>
          </a:extLst>
        </xdr:cNvPr>
        <xdr:cNvSpPr txBox="1"/>
      </xdr:nvSpPr>
      <xdr:spPr>
        <a:xfrm>
          <a:off x="8363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50635</xdr:rowOff>
    </xdr:from>
    <xdr:ext cx="405111" cy="259045"/>
    <xdr:sp macro="" textlink="">
      <xdr:nvSpPr>
        <xdr:cNvPr id="316" name="n_1mainValue【公営住宅】&#10;有形固定資産減価償却率">
          <a:extLst>
            <a:ext uri="{FF2B5EF4-FFF2-40B4-BE49-F238E27FC236}">
              <a16:creationId xmlns:a16="http://schemas.microsoft.com/office/drawing/2014/main" id="{985BD434-B63C-4004-B1ED-1AF370FE8C44}"/>
            </a:ext>
          </a:extLst>
        </xdr:cNvPr>
        <xdr:cNvSpPr txBox="1"/>
      </xdr:nvSpPr>
      <xdr:spPr>
        <a:xfrm>
          <a:off x="3170564" y="1430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24509</xdr:rowOff>
    </xdr:from>
    <xdr:ext cx="405111" cy="259045"/>
    <xdr:sp macro="" textlink="">
      <xdr:nvSpPr>
        <xdr:cNvPr id="317" name="n_2mainValue【公営住宅】&#10;有形固定資産減価償却率">
          <a:extLst>
            <a:ext uri="{FF2B5EF4-FFF2-40B4-BE49-F238E27FC236}">
              <a16:creationId xmlns:a16="http://schemas.microsoft.com/office/drawing/2014/main" id="{0FB1828B-DE8E-4E91-B777-2BBB5809061D}"/>
            </a:ext>
          </a:extLst>
        </xdr:cNvPr>
        <xdr:cNvSpPr txBox="1"/>
      </xdr:nvSpPr>
      <xdr:spPr>
        <a:xfrm>
          <a:off x="2385704" y="1427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3283</xdr:rowOff>
    </xdr:from>
    <xdr:ext cx="405111" cy="259045"/>
    <xdr:sp macro="" textlink="">
      <xdr:nvSpPr>
        <xdr:cNvPr id="318" name="n_3mainValue【公営住宅】&#10;有形固定資産減価償却率">
          <a:extLst>
            <a:ext uri="{FF2B5EF4-FFF2-40B4-BE49-F238E27FC236}">
              <a16:creationId xmlns:a16="http://schemas.microsoft.com/office/drawing/2014/main" id="{6778566B-B42A-488F-8F60-C44401C4C8DC}"/>
            </a:ext>
          </a:extLst>
        </xdr:cNvPr>
        <xdr:cNvSpPr txBox="1"/>
      </xdr:nvSpPr>
      <xdr:spPr>
        <a:xfrm>
          <a:off x="1611004" y="142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146975</xdr:rowOff>
    </xdr:from>
    <xdr:ext cx="405111" cy="259045"/>
    <xdr:sp macro="" textlink="">
      <xdr:nvSpPr>
        <xdr:cNvPr id="319" name="n_4mainValue【公営住宅】&#10;有形固定資産減価償却率">
          <a:extLst>
            <a:ext uri="{FF2B5EF4-FFF2-40B4-BE49-F238E27FC236}">
              <a16:creationId xmlns:a16="http://schemas.microsoft.com/office/drawing/2014/main" id="{0D8EA1D9-7F4C-4E75-B6F8-27A6D548270E}"/>
            </a:ext>
          </a:extLst>
        </xdr:cNvPr>
        <xdr:cNvSpPr txBox="1"/>
      </xdr:nvSpPr>
      <xdr:spPr>
        <a:xfrm>
          <a:off x="836304"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96670CC-9125-4A61-8F75-4C06C689726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F3E53B5-D0E6-4EAA-A173-BA16F7708E3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71F8499-B35A-4A56-BC12-4513A22F76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4939AB1-2F8A-42F6-B3C9-C79ECAFFECF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72D8CBD-B607-4AB7-8554-7FCD751A0B8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377C8FE-25D7-4F15-A5DE-162B76591E1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C87A2D4-7C46-4888-9A1E-F41F69B58AB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80FD54B-3DA6-46A1-B8F4-EEFB5A456DF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067A45B-F56D-40A7-9AD9-EE162FA68DE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9DE41E-5699-4D55-A534-84E86F8BA52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FD03A88-FFC5-4467-B011-2DB7A6CE897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DBD5F3B-7893-477A-8BFF-3103B8A7B1E8}"/>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E73B12A-8BD8-409F-B965-DCE79CAE4C7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62146EC-046F-442D-89B7-A5BD3EAEEC3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41D2B6A-9FCB-48B6-91F6-94B49A5E784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F0F2C9F-7D32-44FD-86B3-53BFA76EB45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566703D-8A4B-43F6-8F36-AF9B62BA2BD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5383B32-A195-40C0-83F8-1491CBC67C1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796B47B-1AA3-482D-84F4-A4B920A34F3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C8A6955-CE21-4B78-A779-A63FFA8DEEA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9595B78-9A89-421B-B9F1-2358EFF633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8D73686E-1B9B-431E-BD3E-B5C19A4C523D}"/>
            </a:ext>
          </a:extLst>
        </xdr:cNvPr>
        <xdr:cNvCxnSpPr/>
      </xdr:nvCxnSpPr>
      <xdr:spPr>
        <a:xfrm flipV="1">
          <a:off x="9219565" y="13036449"/>
          <a:ext cx="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3EC2E047-5078-4F56-A167-69EEC61CD995}"/>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C6CDAAEE-876B-4BDB-BEFA-9C79BEFA2C3E}"/>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544E07A3-438A-442F-9272-4FA052098754}"/>
            </a:ext>
          </a:extLst>
        </xdr:cNvPr>
        <xdr:cNvSpPr txBox="1"/>
      </xdr:nvSpPr>
      <xdr:spPr>
        <a:xfrm>
          <a:off x="9258300" y="128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2C12EC47-3A5B-470A-AAA6-4B698092E5E6}"/>
            </a:ext>
          </a:extLst>
        </xdr:cNvPr>
        <xdr:cNvCxnSpPr/>
      </xdr:nvCxnSpPr>
      <xdr:spPr>
        <a:xfrm>
          <a:off x="9154160" y="1303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B5CFAFD3-F7D9-4DAF-B4F7-130837BC1E21}"/>
            </a:ext>
          </a:extLst>
        </xdr:cNvPr>
        <xdr:cNvSpPr txBox="1"/>
      </xdr:nvSpPr>
      <xdr:spPr>
        <a:xfrm>
          <a:off x="9258300" y="1403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A058592D-D606-4EFF-AB79-6C431C82255C}"/>
            </a:ext>
          </a:extLst>
        </xdr:cNvPr>
        <xdr:cNvSpPr/>
      </xdr:nvSpPr>
      <xdr:spPr>
        <a:xfrm>
          <a:off x="9192260" y="14058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304CFFB1-6620-4776-876C-AD5FA34F82F7}"/>
            </a:ext>
          </a:extLst>
        </xdr:cNvPr>
        <xdr:cNvSpPr/>
      </xdr:nvSpPr>
      <xdr:spPr>
        <a:xfrm>
          <a:off x="844550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7F980F9A-05EC-41F1-B8B9-5DEEABB8FB76}"/>
            </a:ext>
          </a:extLst>
        </xdr:cNvPr>
        <xdr:cNvSpPr/>
      </xdr:nvSpPr>
      <xdr:spPr>
        <a:xfrm>
          <a:off x="7670800" y="14048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BC41A997-C684-46CF-AACD-527C4DB8FBA2}"/>
            </a:ext>
          </a:extLst>
        </xdr:cNvPr>
        <xdr:cNvSpPr/>
      </xdr:nvSpPr>
      <xdr:spPr>
        <a:xfrm>
          <a:off x="6873240" y="14067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91C8CBED-D0CB-4372-B21D-8B2EF297E5E3}"/>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0FFE6F7-0EAD-4A84-9524-4F4BBC8BC57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A7E21F3-CBF8-4E7C-8A58-17757A0D5E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17E04A-275F-43E4-ABD6-606F9F0ABED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1ABD8FD-1095-40C8-AC37-3C51A6E74AA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A8F8B0C-4CB3-42FB-8C03-9B9E651E25F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81026</xdr:rowOff>
    </xdr:from>
    <xdr:to>
      <xdr:col>55</xdr:col>
      <xdr:colOff>50800</xdr:colOff>
      <xdr:row>82</xdr:row>
      <xdr:rowOff>11176</xdr:rowOff>
    </xdr:to>
    <xdr:sp macro="" textlink="">
      <xdr:nvSpPr>
        <xdr:cNvPr id="357" name="楕円 356">
          <a:extLst>
            <a:ext uri="{FF2B5EF4-FFF2-40B4-BE49-F238E27FC236}">
              <a16:creationId xmlns:a16="http://schemas.microsoft.com/office/drawing/2014/main" id="{3A6FB533-9E7D-42BD-AA17-77D4B4934C9E}"/>
            </a:ext>
          </a:extLst>
        </xdr:cNvPr>
        <xdr:cNvSpPr/>
      </xdr:nvSpPr>
      <xdr:spPr>
        <a:xfrm>
          <a:off x="9192260" y="13659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103903</xdr:rowOff>
    </xdr:from>
    <xdr:ext cx="469744" cy="259045"/>
    <xdr:sp macro="" textlink="">
      <xdr:nvSpPr>
        <xdr:cNvPr id="358" name="【公営住宅】&#10;一人当たり面積該当値テキスト">
          <a:extLst>
            <a:ext uri="{FF2B5EF4-FFF2-40B4-BE49-F238E27FC236}">
              <a16:creationId xmlns:a16="http://schemas.microsoft.com/office/drawing/2014/main" id="{AABFCDBD-E9B4-4ED6-90CF-28952BD5FD21}"/>
            </a:ext>
          </a:extLst>
        </xdr:cNvPr>
        <xdr:cNvSpPr txBox="1"/>
      </xdr:nvSpPr>
      <xdr:spPr>
        <a:xfrm>
          <a:off x="9258300" y="135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54966</xdr:rowOff>
    </xdr:from>
    <xdr:to>
      <xdr:col>50</xdr:col>
      <xdr:colOff>165100</xdr:colOff>
      <xdr:row>80</xdr:row>
      <xdr:rowOff>156566</xdr:rowOff>
    </xdr:to>
    <xdr:sp macro="" textlink="">
      <xdr:nvSpPr>
        <xdr:cNvPr id="359" name="楕円 358">
          <a:extLst>
            <a:ext uri="{FF2B5EF4-FFF2-40B4-BE49-F238E27FC236}">
              <a16:creationId xmlns:a16="http://schemas.microsoft.com/office/drawing/2014/main" id="{1BBA4AAF-B75C-4EE6-9342-C8C6B8F9A999}"/>
            </a:ext>
          </a:extLst>
        </xdr:cNvPr>
        <xdr:cNvSpPr/>
      </xdr:nvSpPr>
      <xdr:spPr>
        <a:xfrm>
          <a:off x="8445500" y="134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105766</xdr:rowOff>
    </xdr:from>
    <xdr:to>
      <xdr:col>55</xdr:col>
      <xdr:colOff>0</xdr:colOff>
      <xdr:row>81</xdr:row>
      <xdr:rowOff>131826</xdr:rowOff>
    </xdr:to>
    <xdr:cxnSp macro="">
      <xdr:nvCxnSpPr>
        <xdr:cNvPr id="360" name="直線コネクタ 359">
          <a:extLst>
            <a:ext uri="{FF2B5EF4-FFF2-40B4-BE49-F238E27FC236}">
              <a16:creationId xmlns:a16="http://schemas.microsoft.com/office/drawing/2014/main" id="{1EDC4F5C-058F-4FE3-B5CC-D7B4E1C29DA2}"/>
            </a:ext>
          </a:extLst>
        </xdr:cNvPr>
        <xdr:cNvCxnSpPr/>
      </xdr:nvCxnSpPr>
      <xdr:spPr>
        <a:xfrm>
          <a:off x="8496300" y="13516966"/>
          <a:ext cx="723900" cy="1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76454</xdr:rowOff>
    </xdr:from>
    <xdr:to>
      <xdr:col>46</xdr:col>
      <xdr:colOff>38100</xdr:colOff>
      <xdr:row>81</xdr:row>
      <xdr:rowOff>6604</xdr:rowOff>
    </xdr:to>
    <xdr:sp macro="" textlink="">
      <xdr:nvSpPr>
        <xdr:cNvPr id="361" name="楕円 360">
          <a:extLst>
            <a:ext uri="{FF2B5EF4-FFF2-40B4-BE49-F238E27FC236}">
              <a16:creationId xmlns:a16="http://schemas.microsoft.com/office/drawing/2014/main" id="{B1BCFF70-657C-4265-BE52-D90B79DAAFA3}"/>
            </a:ext>
          </a:extLst>
        </xdr:cNvPr>
        <xdr:cNvSpPr/>
      </xdr:nvSpPr>
      <xdr:spPr>
        <a:xfrm>
          <a:off x="7670800" y="13487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105766</xdr:rowOff>
    </xdr:from>
    <xdr:to>
      <xdr:col>50</xdr:col>
      <xdr:colOff>114300</xdr:colOff>
      <xdr:row>80</xdr:row>
      <xdr:rowOff>127254</xdr:rowOff>
    </xdr:to>
    <xdr:cxnSp macro="">
      <xdr:nvCxnSpPr>
        <xdr:cNvPr id="362" name="直線コネクタ 361">
          <a:extLst>
            <a:ext uri="{FF2B5EF4-FFF2-40B4-BE49-F238E27FC236}">
              <a16:creationId xmlns:a16="http://schemas.microsoft.com/office/drawing/2014/main" id="{14062C14-24B7-4DE2-82DD-2E307F0BC9F8}"/>
            </a:ext>
          </a:extLst>
        </xdr:cNvPr>
        <xdr:cNvCxnSpPr/>
      </xdr:nvCxnSpPr>
      <xdr:spPr>
        <a:xfrm flipV="1">
          <a:off x="7713980" y="13516966"/>
          <a:ext cx="78232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76454</xdr:rowOff>
    </xdr:from>
    <xdr:to>
      <xdr:col>41</xdr:col>
      <xdr:colOff>101600</xdr:colOff>
      <xdr:row>81</xdr:row>
      <xdr:rowOff>6604</xdr:rowOff>
    </xdr:to>
    <xdr:sp macro="" textlink="">
      <xdr:nvSpPr>
        <xdr:cNvPr id="363" name="楕円 362">
          <a:extLst>
            <a:ext uri="{FF2B5EF4-FFF2-40B4-BE49-F238E27FC236}">
              <a16:creationId xmlns:a16="http://schemas.microsoft.com/office/drawing/2014/main" id="{0B5FCAEA-1A8B-4FDD-80F7-508581ACBD1E}"/>
            </a:ext>
          </a:extLst>
        </xdr:cNvPr>
        <xdr:cNvSpPr/>
      </xdr:nvSpPr>
      <xdr:spPr>
        <a:xfrm>
          <a:off x="6873240" y="13487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127254</xdr:rowOff>
    </xdr:from>
    <xdr:to>
      <xdr:col>45</xdr:col>
      <xdr:colOff>177800</xdr:colOff>
      <xdr:row>80</xdr:row>
      <xdr:rowOff>127254</xdr:rowOff>
    </xdr:to>
    <xdr:cxnSp macro="">
      <xdr:nvCxnSpPr>
        <xdr:cNvPr id="364" name="直線コネクタ 363">
          <a:extLst>
            <a:ext uri="{FF2B5EF4-FFF2-40B4-BE49-F238E27FC236}">
              <a16:creationId xmlns:a16="http://schemas.microsoft.com/office/drawing/2014/main" id="{2E0B7C41-0C78-4EBA-91E8-B99DB53B8664}"/>
            </a:ext>
          </a:extLst>
        </xdr:cNvPr>
        <xdr:cNvCxnSpPr/>
      </xdr:nvCxnSpPr>
      <xdr:spPr>
        <a:xfrm>
          <a:off x="6924040" y="135384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91999</xdr:rowOff>
    </xdr:from>
    <xdr:to>
      <xdr:col>36</xdr:col>
      <xdr:colOff>165100</xdr:colOff>
      <xdr:row>81</xdr:row>
      <xdr:rowOff>22149</xdr:rowOff>
    </xdr:to>
    <xdr:sp macro="" textlink="">
      <xdr:nvSpPr>
        <xdr:cNvPr id="365" name="楕円 364">
          <a:extLst>
            <a:ext uri="{FF2B5EF4-FFF2-40B4-BE49-F238E27FC236}">
              <a16:creationId xmlns:a16="http://schemas.microsoft.com/office/drawing/2014/main" id="{05DD7588-E375-46F7-84C7-D2B20221B64A}"/>
            </a:ext>
          </a:extLst>
        </xdr:cNvPr>
        <xdr:cNvSpPr/>
      </xdr:nvSpPr>
      <xdr:spPr>
        <a:xfrm>
          <a:off x="6098540" y="13503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127254</xdr:rowOff>
    </xdr:from>
    <xdr:to>
      <xdr:col>41</xdr:col>
      <xdr:colOff>50800</xdr:colOff>
      <xdr:row>80</xdr:row>
      <xdr:rowOff>142799</xdr:rowOff>
    </xdr:to>
    <xdr:cxnSp macro="">
      <xdr:nvCxnSpPr>
        <xdr:cNvPr id="366" name="直線コネクタ 365">
          <a:extLst>
            <a:ext uri="{FF2B5EF4-FFF2-40B4-BE49-F238E27FC236}">
              <a16:creationId xmlns:a16="http://schemas.microsoft.com/office/drawing/2014/main" id="{60600E03-0B5C-469B-9A00-0AC26309B586}"/>
            </a:ext>
          </a:extLst>
        </xdr:cNvPr>
        <xdr:cNvCxnSpPr/>
      </xdr:nvCxnSpPr>
      <xdr:spPr>
        <a:xfrm flipV="1">
          <a:off x="6149340" y="13538454"/>
          <a:ext cx="7747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1F19A6AA-9CFB-497C-ABFA-EEB83F3B796C}"/>
            </a:ext>
          </a:extLst>
        </xdr:cNvPr>
        <xdr:cNvSpPr txBox="1"/>
      </xdr:nvSpPr>
      <xdr:spPr>
        <a:xfrm>
          <a:off x="827158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CBB419E-F64A-4FC5-8A6D-DD7F8C8698AC}"/>
            </a:ext>
          </a:extLst>
        </xdr:cNvPr>
        <xdr:cNvSpPr txBox="1"/>
      </xdr:nvSpPr>
      <xdr:spPr>
        <a:xfrm>
          <a:off x="7509587" y="141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2051F882-8856-4592-A9D9-3408A24D4772}"/>
            </a:ext>
          </a:extLst>
        </xdr:cNvPr>
        <xdr:cNvSpPr txBox="1"/>
      </xdr:nvSpPr>
      <xdr:spPr>
        <a:xfrm>
          <a:off x="6712027" y="141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B7523ABB-2E73-4503-89E9-0EF26583474D}"/>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1643</xdr:rowOff>
    </xdr:from>
    <xdr:ext cx="469744" cy="259045"/>
    <xdr:sp macro="" textlink="">
      <xdr:nvSpPr>
        <xdr:cNvPr id="371" name="n_1mainValue【公営住宅】&#10;一人当たり面積">
          <a:extLst>
            <a:ext uri="{FF2B5EF4-FFF2-40B4-BE49-F238E27FC236}">
              <a16:creationId xmlns:a16="http://schemas.microsoft.com/office/drawing/2014/main" id="{BB5D1C2F-67BF-41F1-95F9-73750BCD3067}"/>
            </a:ext>
          </a:extLst>
        </xdr:cNvPr>
        <xdr:cNvSpPr txBox="1"/>
      </xdr:nvSpPr>
      <xdr:spPr>
        <a:xfrm>
          <a:off x="8271587" y="132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23131</xdr:rowOff>
    </xdr:from>
    <xdr:ext cx="469744" cy="259045"/>
    <xdr:sp macro="" textlink="">
      <xdr:nvSpPr>
        <xdr:cNvPr id="372" name="n_2mainValue【公営住宅】&#10;一人当たり面積">
          <a:extLst>
            <a:ext uri="{FF2B5EF4-FFF2-40B4-BE49-F238E27FC236}">
              <a16:creationId xmlns:a16="http://schemas.microsoft.com/office/drawing/2014/main" id="{9E8E31E2-E2DF-4FFE-9120-F2BCF7B3401B}"/>
            </a:ext>
          </a:extLst>
        </xdr:cNvPr>
        <xdr:cNvSpPr txBox="1"/>
      </xdr:nvSpPr>
      <xdr:spPr>
        <a:xfrm>
          <a:off x="7509587" y="132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23131</xdr:rowOff>
    </xdr:from>
    <xdr:ext cx="469744" cy="259045"/>
    <xdr:sp macro="" textlink="">
      <xdr:nvSpPr>
        <xdr:cNvPr id="373" name="n_3mainValue【公営住宅】&#10;一人当たり面積">
          <a:extLst>
            <a:ext uri="{FF2B5EF4-FFF2-40B4-BE49-F238E27FC236}">
              <a16:creationId xmlns:a16="http://schemas.microsoft.com/office/drawing/2014/main" id="{16D549A1-5F02-4FEA-8344-45F5733AF4AE}"/>
            </a:ext>
          </a:extLst>
        </xdr:cNvPr>
        <xdr:cNvSpPr txBox="1"/>
      </xdr:nvSpPr>
      <xdr:spPr>
        <a:xfrm>
          <a:off x="6712027" y="132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38676</xdr:rowOff>
    </xdr:from>
    <xdr:ext cx="469744" cy="259045"/>
    <xdr:sp macro="" textlink="">
      <xdr:nvSpPr>
        <xdr:cNvPr id="374" name="n_4mainValue【公営住宅】&#10;一人当たり面積">
          <a:extLst>
            <a:ext uri="{FF2B5EF4-FFF2-40B4-BE49-F238E27FC236}">
              <a16:creationId xmlns:a16="http://schemas.microsoft.com/office/drawing/2014/main" id="{2E3983A2-2CA0-4680-B255-47C1007D29D3}"/>
            </a:ext>
          </a:extLst>
        </xdr:cNvPr>
        <xdr:cNvSpPr txBox="1"/>
      </xdr:nvSpPr>
      <xdr:spPr>
        <a:xfrm>
          <a:off x="5937327" y="1328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D860251-2285-46D5-8EC6-B744CF41C16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2B800C3-5E23-44C9-8C5B-6A462D4E811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35D5846-3931-4341-942A-AFFEEB751F7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D75C3CC-B675-4D92-96CA-E07C3562ABF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05E7A26-8D22-4660-98DC-6BCA6D25BF4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C842BFD-D1A7-4E0E-9752-67051DC5F27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0151B42-6266-4952-805C-63139039486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6F7E291-2B28-432A-B3DD-B00895FC65C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1CCC4A8-A194-4D13-90F2-5D220039B96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F653FB5-A43D-4B52-8AA5-9A33B4EBD52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A0DF26B-CABB-41C6-9DFE-FAF67D5B9BF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CC64C04-0C30-4825-88C9-A69E5EC35E6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EE7FE1D-FD3F-459D-ABA5-771A689EB1F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0A3F31B-8ADE-483A-8391-2BBE9047983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DBD3026-FD6F-4C1C-B8B5-74579A1258F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8981C09-8BBC-4634-9135-1B18402D29E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817A894-4157-4992-8EFE-5DAC2E6C29C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31F0044-EA38-45BE-B16B-E663CFD77C6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F4F2CF7-2A9D-4A6E-88AE-5C30AF3BFF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3F9D1AE-4262-47C2-8C72-7D8F4AC157A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69561BC-C1FE-4573-9DA9-97279D3F39B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9BFF217A-301F-484C-B3E9-C84AEAD844A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9C923DE-EC94-422D-84D9-F44B382F9C9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77F3FB3-7741-4BE9-A09D-0068DA8C5EC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CDDC642-6D22-4B93-AB02-28E720DDF30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6743C21-7B10-4458-967C-36D02FE7D9D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BE87619-237D-43B4-8E36-7FDBC49DBD4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BAC989E3-7F86-41A2-8522-20AD9B36F9C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45696B9B-EF3B-492C-8FC2-4BDA5A6550FC}"/>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2C714941-C599-4B9C-8E7D-BBFB26B9762D}"/>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7885F5F0-6723-49B8-A772-F40DDEC1CAF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B8010139-1DD6-4968-9218-43B9E695AFC2}"/>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FA03CA21-B209-46BA-86E1-97467888D204}"/>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2410D038-ABCE-42D3-AEE6-0BE665066C8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94781276-4378-4A90-9FCE-75095330AD8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8966703F-5C60-4C84-B84D-F659B0BF321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DE14E285-C0A7-4140-89FB-3AE629582075}"/>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1F9B6B47-3908-453C-921F-560FAAB5121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EA681886-55CF-4AB3-981D-FB8933F2C2EC}"/>
            </a:ext>
          </a:extLst>
        </xdr:cNvPr>
        <xdr:cNvCxnSpPr/>
      </xdr:nvCxnSpPr>
      <xdr:spPr>
        <a:xfrm flipV="1">
          <a:off x="14375764" y="5535168"/>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3D7F3EA6-C4DB-4EE3-B0C6-E0F98B31731B}"/>
            </a:ext>
          </a:extLst>
        </xdr:cNvPr>
        <xdr:cNvSpPr txBox="1"/>
      </xdr:nvSpPr>
      <xdr:spPr>
        <a:xfrm>
          <a:off x="14414500"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95CF3833-C329-4E55-AA16-749AAE217471}"/>
            </a:ext>
          </a:extLst>
        </xdr:cNvPr>
        <xdr:cNvCxnSpPr/>
      </xdr:nvCxnSpPr>
      <xdr:spPr>
        <a:xfrm>
          <a:off x="1428750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F94BD9CE-1207-467B-9ECF-38A270264A19}"/>
            </a:ext>
          </a:extLst>
        </xdr:cNvPr>
        <xdr:cNvSpPr txBox="1"/>
      </xdr:nvSpPr>
      <xdr:spPr>
        <a:xfrm>
          <a:off x="1441450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EA612BA4-AD20-482D-90AF-878C8AAE401E}"/>
            </a:ext>
          </a:extLst>
        </xdr:cNvPr>
        <xdr:cNvCxnSpPr/>
      </xdr:nvCxnSpPr>
      <xdr:spPr>
        <a:xfrm>
          <a:off x="1428750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C3B87D8B-663B-4C9C-8A4A-5B1D20A48756}"/>
            </a:ext>
          </a:extLst>
        </xdr:cNvPr>
        <xdr:cNvSpPr txBox="1"/>
      </xdr:nvSpPr>
      <xdr:spPr>
        <a:xfrm>
          <a:off x="14414500" y="584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48502162-0FE7-4480-8283-6B8B16693F0D}"/>
            </a:ext>
          </a:extLst>
        </xdr:cNvPr>
        <xdr:cNvSpPr/>
      </xdr:nvSpPr>
      <xdr:spPr>
        <a:xfrm>
          <a:off x="14325600" y="59933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A3E98419-79A0-47E8-909A-C523D94803CA}"/>
            </a:ext>
          </a:extLst>
        </xdr:cNvPr>
        <xdr:cNvSpPr/>
      </xdr:nvSpPr>
      <xdr:spPr>
        <a:xfrm>
          <a:off x="1357884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FBA670A3-5C55-4097-8994-8CBAAC61FD82}"/>
            </a:ext>
          </a:extLst>
        </xdr:cNvPr>
        <xdr:cNvSpPr/>
      </xdr:nvSpPr>
      <xdr:spPr>
        <a:xfrm>
          <a:off x="1280414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A9C82D03-9811-478E-9312-1CAE7ECEFF38}"/>
            </a:ext>
          </a:extLst>
        </xdr:cNvPr>
        <xdr:cNvSpPr/>
      </xdr:nvSpPr>
      <xdr:spPr>
        <a:xfrm>
          <a:off x="12029440" y="5940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65013CDB-F349-4704-8214-BA43AC2D6BC7}"/>
            </a:ext>
          </a:extLst>
        </xdr:cNvPr>
        <xdr:cNvSpPr/>
      </xdr:nvSpPr>
      <xdr:spPr>
        <a:xfrm>
          <a:off x="1123188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6D36640-299D-4BB8-8AEE-65A3DD8867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1645ABA-6500-47C7-A2BA-AF1EB0E0735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6B4B9C7-8117-4C48-9852-4712BDFFDCA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C9A00B-0351-474A-B056-CA05829D3DD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969BA91-BFDD-4038-BD87-AB59B524F1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68834</xdr:rowOff>
    </xdr:from>
    <xdr:to>
      <xdr:col>85</xdr:col>
      <xdr:colOff>177800</xdr:colOff>
      <xdr:row>38</xdr:row>
      <xdr:rowOff>170434</xdr:rowOff>
    </xdr:to>
    <xdr:sp macro="" textlink="">
      <xdr:nvSpPr>
        <xdr:cNvPr id="429" name="楕円 428">
          <a:extLst>
            <a:ext uri="{FF2B5EF4-FFF2-40B4-BE49-F238E27FC236}">
              <a16:creationId xmlns:a16="http://schemas.microsoft.com/office/drawing/2014/main" id="{9FFFC5A3-9174-4CF4-95CA-30317D4273BC}"/>
            </a:ext>
          </a:extLst>
        </xdr:cNvPr>
        <xdr:cNvSpPr/>
      </xdr:nvSpPr>
      <xdr:spPr>
        <a:xfrm>
          <a:off x="14325600" y="64391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47261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685D8A1D-370D-4D8F-992E-01AF4A724E6B}"/>
            </a:ext>
          </a:extLst>
        </xdr:cNvPr>
        <xdr:cNvSpPr txBox="1"/>
      </xdr:nvSpPr>
      <xdr:spPr>
        <a:xfrm>
          <a:off x="14414500"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160274</xdr:rowOff>
    </xdr:from>
    <xdr:to>
      <xdr:col>81</xdr:col>
      <xdr:colOff>101600</xdr:colOff>
      <xdr:row>38</xdr:row>
      <xdr:rowOff>90424</xdr:rowOff>
    </xdr:to>
    <xdr:sp macro="" textlink="">
      <xdr:nvSpPr>
        <xdr:cNvPr id="431" name="楕円 430">
          <a:extLst>
            <a:ext uri="{FF2B5EF4-FFF2-40B4-BE49-F238E27FC236}">
              <a16:creationId xmlns:a16="http://schemas.microsoft.com/office/drawing/2014/main" id="{AA745EDF-567F-4577-B860-BD8E1B5DD461}"/>
            </a:ext>
          </a:extLst>
        </xdr:cNvPr>
        <xdr:cNvSpPr/>
      </xdr:nvSpPr>
      <xdr:spPr>
        <a:xfrm>
          <a:off x="13578840" y="636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39624</xdr:rowOff>
    </xdr:from>
    <xdr:to>
      <xdr:col>85</xdr:col>
      <xdr:colOff>127000</xdr:colOff>
      <xdr:row>38</xdr:row>
      <xdr:rowOff>119634</xdr:rowOff>
    </xdr:to>
    <xdr:cxnSp macro="">
      <xdr:nvCxnSpPr>
        <xdr:cNvPr id="432" name="直線コネクタ 431">
          <a:extLst>
            <a:ext uri="{FF2B5EF4-FFF2-40B4-BE49-F238E27FC236}">
              <a16:creationId xmlns:a16="http://schemas.microsoft.com/office/drawing/2014/main" id="{EB1D6139-01E3-4142-A5AE-39A0E0884043}"/>
            </a:ext>
          </a:extLst>
        </xdr:cNvPr>
        <xdr:cNvCxnSpPr/>
      </xdr:nvCxnSpPr>
      <xdr:spPr>
        <a:xfrm>
          <a:off x="13629640" y="6409944"/>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80264</xdr:rowOff>
    </xdr:from>
    <xdr:to>
      <xdr:col>76</xdr:col>
      <xdr:colOff>165100</xdr:colOff>
      <xdr:row>38</xdr:row>
      <xdr:rowOff>10414</xdr:rowOff>
    </xdr:to>
    <xdr:sp macro="" textlink="">
      <xdr:nvSpPr>
        <xdr:cNvPr id="433" name="楕円 432">
          <a:extLst>
            <a:ext uri="{FF2B5EF4-FFF2-40B4-BE49-F238E27FC236}">
              <a16:creationId xmlns:a16="http://schemas.microsoft.com/office/drawing/2014/main" id="{DF1DB96B-36E0-49E0-9B5C-CC5880BE0872}"/>
            </a:ext>
          </a:extLst>
        </xdr:cNvPr>
        <xdr:cNvSpPr/>
      </xdr:nvSpPr>
      <xdr:spPr>
        <a:xfrm>
          <a:off x="12804140" y="628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131064</xdr:rowOff>
    </xdr:from>
    <xdr:to>
      <xdr:col>81</xdr:col>
      <xdr:colOff>50800</xdr:colOff>
      <xdr:row>38</xdr:row>
      <xdr:rowOff>39624</xdr:rowOff>
    </xdr:to>
    <xdr:cxnSp macro="">
      <xdr:nvCxnSpPr>
        <xdr:cNvPr id="434" name="直線コネクタ 433">
          <a:extLst>
            <a:ext uri="{FF2B5EF4-FFF2-40B4-BE49-F238E27FC236}">
              <a16:creationId xmlns:a16="http://schemas.microsoft.com/office/drawing/2014/main" id="{AF882B7B-D857-46E4-8154-902B1E750B4D}"/>
            </a:ext>
          </a:extLst>
        </xdr:cNvPr>
        <xdr:cNvCxnSpPr/>
      </xdr:nvCxnSpPr>
      <xdr:spPr>
        <a:xfrm>
          <a:off x="12854940" y="6333744"/>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169418</xdr:rowOff>
    </xdr:from>
    <xdr:to>
      <xdr:col>72</xdr:col>
      <xdr:colOff>38100</xdr:colOff>
      <xdr:row>37</xdr:row>
      <xdr:rowOff>99568</xdr:rowOff>
    </xdr:to>
    <xdr:sp macro="" textlink="">
      <xdr:nvSpPr>
        <xdr:cNvPr id="435" name="楕円 434">
          <a:extLst>
            <a:ext uri="{FF2B5EF4-FFF2-40B4-BE49-F238E27FC236}">
              <a16:creationId xmlns:a16="http://schemas.microsoft.com/office/drawing/2014/main" id="{BC71741D-33E4-4323-976B-02A24DFDC14C}"/>
            </a:ext>
          </a:extLst>
        </xdr:cNvPr>
        <xdr:cNvSpPr/>
      </xdr:nvSpPr>
      <xdr:spPr>
        <a:xfrm>
          <a:off x="12029440" y="6204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48768</xdr:rowOff>
    </xdr:from>
    <xdr:to>
      <xdr:col>76</xdr:col>
      <xdr:colOff>114300</xdr:colOff>
      <xdr:row>37</xdr:row>
      <xdr:rowOff>131064</xdr:rowOff>
    </xdr:to>
    <xdr:cxnSp macro="">
      <xdr:nvCxnSpPr>
        <xdr:cNvPr id="436" name="直線コネクタ 435">
          <a:extLst>
            <a:ext uri="{FF2B5EF4-FFF2-40B4-BE49-F238E27FC236}">
              <a16:creationId xmlns:a16="http://schemas.microsoft.com/office/drawing/2014/main" id="{5BFF7CA5-8387-43AF-989F-00317B430723}"/>
            </a:ext>
          </a:extLst>
        </xdr:cNvPr>
        <xdr:cNvCxnSpPr/>
      </xdr:nvCxnSpPr>
      <xdr:spPr>
        <a:xfrm>
          <a:off x="12072620" y="6251448"/>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89408</xdr:rowOff>
    </xdr:from>
    <xdr:to>
      <xdr:col>67</xdr:col>
      <xdr:colOff>101600</xdr:colOff>
      <xdr:row>37</xdr:row>
      <xdr:rowOff>19558</xdr:rowOff>
    </xdr:to>
    <xdr:sp macro="" textlink="">
      <xdr:nvSpPr>
        <xdr:cNvPr id="437" name="楕円 436">
          <a:extLst>
            <a:ext uri="{FF2B5EF4-FFF2-40B4-BE49-F238E27FC236}">
              <a16:creationId xmlns:a16="http://schemas.microsoft.com/office/drawing/2014/main" id="{23B43E1D-A0EC-48B9-8D71-3449181E7C04}"/>
            </a:ext>
          </a:extLst>
        </xdr:cNvPr>
        <xdr:cNvSpPr/>
      </xdr:nvSpPr>
      <xdr:spPr>
        <a:xfrm>
          <a:off x="11231880" y="6124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140208</xdr:rowOff>
    </xdr:from>
    <xdr:to>
      <xdr:col>71</xdr:col>
      <xdr:colOff>177800</xdr:colOff>
      <xdr:row>37</xdr:row>
      <xdr:rowOff>48768</xdr:rowOff>
    </xdr:to>
    <xdr:cxnSp macro="">
      <xdr:nvCxnSpPr>
        <xdr:cNvPr id="438" name="直線コネクタ 437">
          <a:extLst>
            <a:ext uri="{FF2B5EF4-FFF2-40B4-BE49-F238E27FC236}">
              <a16:creationId xmlns:a16="http://schemas.microsoft.com/office/drawing/2014/main" id="{512A8F71-5748-44C8-800B-120740C4A50E}"/>
            </a:ext>
          </a:extLst>
        </xdr:cNvPr>
        <xdr:cNvCxnSpPr/>
      </xdr:nvCxnSpPr>
      <xdr:spPr>
        <a:xfrm>
          <a:off x="11282680" y="6175248"/>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CFE8D6F4-D75B-403D-AFC1-D283A044170F}"/>
            </a:ext>
          </a:extLst>
        </xdr:cNvPr>
        <xdr:cNvSpPr txBox="1"/>
      </xdr:nvSpPr>
      <xdr:spPr>
        <a:xfrm>
          <a:off x="1343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4DE12FB4-E128-467A-BA94-49DA36CB7936}"/>
            </a:ext>
          </a:extLst>
        </xdr:cNvPr>
        <xdr:cNvSpPr txBox="1"/>
      </xdr:nvSpPr>
      <xdr:spPr>
        <a:xfrm>
          <a:off x="1267524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598DFA87-1BD2-4119-954A-4D53A9148382}"/>
            </a:ext>
          </a:extLst>
        </xdr:cNvPr>
        <xdr:cNvSpPr txBox="1"/>
      </xdr:nvSpPr>
      <xdr:spPr>
        <a:xfrm>
          <a:off x="11900544" y="571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6993467-A235-432E-8C02-7B7256123BA6}"/>
            </a:ext>
          </a:extLst>
        </xdr:cNvPr>
        <xdr:cNvSpPr txBox="1"/>
      </xdr:nvSpPr>
      <xdr:spPr>
        <a:xfrm>
          <a:off x="1110298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81551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2B3C4B0-C40E-48AE-965C-F6C13F5A627E}"/>
            </a:ext>
          </a:extLst>
        </xdr:cNvPr>
        <xdr:cNvSpPr txBox="1"/>
      </xdr:nvSpPr>
      <xdr:spPr>
        <a:xfrm>
          <a:off x="13437244" y="645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1541</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51A3B6B-12AA-4F42-A5E8-D16A6B7199B0}"/>
            </a:ext>
          </a:extLst>
        </xdr:cNvPr>
        <xdr:cNvSpPr txBox="1"/>
      </xdr:nvSpPr>
      <xdr:spPr>
        <a:xfrm>
          <a:off x="12675244" y="637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90695</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AB84D68D-E78B-43C2-8A0F-4DCC8E744634}"/>
            </a:ext>
          </a:extLst>
        </xdr:cNvPr>
        <xdr:cNvSpPr txBox="1"/>
      </xdr:nvSpPr>
      <xdr:spPr>
        <a:xfrm>
          <a:off x="1190054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10685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B9DCBB99-9843-4133-97AC-878A8AF019C7}"/>
            </a:ext>
          </a:extLst>
        </xdr:cNvPr>
        <xdr:cNvSpPr txBox="1"/>
      </xdr:nvSpPr>
      <xdr:spPr>
        <a:xfrm>
          <a:off x="1110298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950C1DA-7CF3-4F1F-82AD-CE70383DA2B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44406DD-595B-4E24-9ACE-D1D17A09A49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3123CEA9-A16F-4BBD-9012-3AB56226A74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E9838DE-635A-47E9-BA01-B29302B6F1F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6DAC29B-B45F-4049-8E22-C9688CB7F91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08A9E46-D06D-4742-851C-505EDDA331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8D42B16-8D59-4706-B300-6EA2616601D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9C2A094F-F2CA-4EA9-B35E-24BD8711711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42EA0865-FD56-4EE4-B246-C350C753571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BA3F7F0-BE4D-4EDA-A1E9-B7AE22A3D80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205E7661-97A4-4C68-B7EA-9F7A076063C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1DE34A3C-FCA3-4B93-9874-44E065CF1CD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2DEA01E3-FD41-4A63-A150-21CECAA5033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7AABE969-7357-4F60-BA63-67BDB7A1654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DFC53903-2850-404A-B813-6AE7B28A37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DA3B81E7-1A7E-4DB8-BF38-35DAC1F23F6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9963F7C-C0A5-417E-9496-3AE1FB1F33B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74FAEE7D-B432-47D7-833F-F5ABF3CB95E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6394A35A-F5D7-4480-B42E-7000FA0A1DF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ECD5CD9E-8C4E-4023-867E-89DD7D6ED69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60D8461-96F7-44AF-AEC5-A53611B2FDB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6B31EA1A-E52E-4B73-B6C5-90305C0434B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F729E9AF-DEC3-4D49-BE1C-0138F45FAEE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D1B2603E-CCEF-45F2-9756-0D9CE6BD772F}"/>
            </a:ext>
          </a:extLst>
        </xdr:cNvPr>
        <xdr:cNvCxnSpPr/>
      </xdr:nvCxnSpPr>
      <xdr:spPr>
        <a:xfrm flipV="1">
          <a:off x="19509104" y="54902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2AF7AF35-35CD-4AD9-97CD-BC5DC0EC17DB}"/>
            </a:ext>
          </a:extLst>
        </xdr:cNvPr>
        <xdr:cNvSpPr txBox="1"/>
      </xdr:nvSpPr>
      <xdr:spPr>
        <a:xfrm>
          <a:off x="1954784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2A2FDACF-EF82-4DEA-85DC-C7F5398BAE4D}"/>
            </a:ext>
          </a:extLst>
        </xdr:cNvPr>
        <xdr:cNvCxnSpPr/>
      </xdr:nvCxnSpPr>
      <xdr:spPr>
        <a:xfrm>
          <a:off x="194437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8C8D3016-0674-4688-91D0-4C20C64E0401}"/>
            </a:ext>
          </a:extLst>
        </xdr:cNvPr>
        <xdr:cNvSpPr txBox="1"/>
      </xdr:nvSpPr>
      <xdr:spPr>
        <a:xfrm>
          <a:off x="19547840" y="526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A4C25D9E-6FC0-425D-9725-68FC636E7AEF}"/>
            </a:ext>
          </a:extLst>
        </xdr:cNvPr>
        <xdr:cNvCxnSpPr/>
      </xdr:nvCxnSpPr>
      <xdr:spPr>
        <a:xfrm>
          <a:off x="19443700" y="549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367C8233-FFD7-4652-A80C-19870148685C}"/>
            </a:ext>
          </a:extLst>
        </xdr:cNvPr>
        <xdr:cNvSpPr txBox="1"/>
      </xdr:nvSpPr>
      <xdr:spPr>
        <a:xfrm>
          <a:off x="1954784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5CDB16DE-4AC0-4F80-B111-FBAE83F1144B}"/>
            </a:ext>
          </a:extLst>
        </xdr:cNvPr>
        <xdr:cNvSpPr/>
      </xdr:nvSpPr>
      <xdr:spPr>
        <a:xfrm>
          <a:off x="1945894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9B739B7C-5E00-4BD2-A7F3-7A392E6B1792}"/>
            </a:ext>
          </a:extLst>
        </xdr:cNvPr>
        <xdr:cNvSpPr/>
      </xdr:nvSpPr>
      <xdr:spPr>
        <a:xfrm>
          <a:off x="187350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93306435-5247-4CAB-A25F-EA137A7E33A4}"/>
            </a:ext>
          </a:extLst>
        </xdr:cNvPr>
        <xdr:cNvSpPr/>
      </xdr:nvSpPr>
      <xdr:spPr>
        <a:xfrm>
          <a:off x="179374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EC1403ED-A5D4-4450-9A4F-A8D39A6B9604}"/>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6188FF27-24EC-448C-BA77-70158EBA0E81}"/>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A4D1CB1-6F80-4EAB-90D9-9824D8A94AA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4C28580-31D7-4C5C-8E1E-74731FEDE92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6886A69-56A4-415D-85D2-BB8BFF8C91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F002239-A10C-4F18-B762-BDA3A022613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3D12461-2A29-4CD6-BF06-A1AF132399D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486" name="楕円 485">
          <a:extLst>
            <a:ext uri="{FF2B5EF4-FFF2-40B4-BE49-F238E27FC236}">
              <a16:creationId xmlns:a16="http://schemas.microsoft.com/office/drawing/2014/main" id="{4408C8AF-2B81-43D6-B666-4C3B62DD8BB6}"/>
            </a:ext>
          </a:extLst>
        </xdr:cNvPr>
        <xdr:cNvSpPr/>
      </xdr:nvSpPr>
      <xdr:spPr>
        <a:xfrm>
          <a:off x="1945894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96537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F939A44D-C824-4BC0-8027-985956B9A41C}"/>
            </a:ext>
          </a:extLst>
        </xdr:cNvPr>
        <xdr:cNvSpPr txBox="1"/>
      </xdr:nvSpPr>
      <xdr:spPr>
        <a:xfrm>
          <a:off x="19547840"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8" name="楕円 487">
          <a:extLst>
            <a:ext uri="{FF2B5EF4-FFF2-40B4-BE49-F238E27FC236}">
              <a16:creationId xmlns:a16="http://schemas.microsoft.com/office/drawing/2014/main" id="{FDC973DE-2C2D-453A-A627-07F37629029F}"/>
            </a:ext>
          </a:extLst>
        </xdr:cNvPr>
        <xdr:cNvSpPr/>
      </xdr:nvSpPr>
      <xdr:spPr>
        <a:xfrm>
          <a:off x="187350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60960</xdr:rowOff>
    </xdr:from>
    <xdr:to>
      <xdr:col>116</xdr:col>
      <xdr:colOff>63500</xdr:colOff>
      <xdr:row>41</xdr:row>
      <xdr:rowOff>64770</xdr:rowOff>
    </xdr:to>
    <xdr:cxnSp macro="">
      <xdr:nvCxnSpPr>
        <xdr:cNvPr id="489" name="直線コネクタ 488">
          <a:extLst>
            <a:ext uri="{FF2B5EF4-FFF2-40B4-BE49-F238E27FC236}">
              <a16:creationId xmlns:a16="http://schemas.microsoft.com/office/drawing/2014/main" id="{8C72BE2E-4A3E-49E7-A529-A4B4ABFD652C}"/>
            </a:ext>
          </a:extLst>
        </xdr:cNvPr>
        <xdr:cNvCxnSpPr/>
      </xdr:nvCxnSpPr>
      <xdr:spPr>
        <a:xfrm flipV="1">
          <a:off x="18778220" y="69342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0" name="楕円 489">
          <a:extLst>
            <a:ext uri="{FF2B5EF4-FFF2-40B4-BE49-F238E27FC236}">
              <a16:creationId xmlns:a16="http://schemas.microsoft.com/office/drawing/2014/main" id="{82969315-1E73-4766-A8AF-ED6D2DFD68B2}"/>
            </a:ext>
          </a:extLst>
        </xdr:cNvPr>
        <xdr:cNvSpPr/>
      </xdr:nvSpPr>
      <xdr:spPr>
        <a:xfrm>
          <a:off x="179374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91" name="直線コネクタ 490">
          <a:extLst>
            <a:ext uri="{FF2B5EF4-FFF2-40B4-BE49-F238E27FC236}">
              <a16:creationId xmlns:a16="http://schemas.microsoft.com/office/drawing/2014/main" id="{06BAF4A9-B5C5-45F7-A5CC-B9EEF302DDFC}"/>
            </a:ext>
          </a:extLst>
        </xdr:cNvPr>
        <xdr:cNvCxnSpPr/>
      </xdr:nvCxnSpPr>
      <xdr:spPr>
        <a:xfrm>
          <a:off x="17988280" y="6938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17780</xdr:rowOff>
    </xdr:from>
    <xdr:to>
      <xdr:col>102</xdr:col>
      <xdr:colOff>165100</xdr:colOff>
      <xdr:row>41</xdr:row>
      <xdr:rowOff>119380</xdr:rowOff>
    </xdr:to>
    <xdr:sp macro="" textlink="">
      <xdr:nvSpPr>
        <xdr:cNvPr id="492" name="楕円 491">
          <a:extLst>
            <a:ext uri="{FF2B5EF4-FFF2-40B4-BE49-F238E27FC236}">
              <a16:creationId xmlns:a16="http://schemas.microsoft.com/office/drawing/2014/main" id="{54B66BA9-DA59-4AAD-AD6A-CC1E3A1707F0}"/>
            </a:ext>
          </a:extLst>
        </xdr:cNvPr>
        <xdr:cNvSpPr/>
      </xdr:nvSpPr>
      <xdr:spPr>
        <a:xfrm>
          <a:off x="1716278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68580</xdr:rowOff>
    </xdr:to>
    <xdr:cxnSp macro="">
      <xdr:nvCxnSpPr>
        <xdr:cNvPr id="493" name="直線コネクタ 492">
          <a:extLst>
            <a:ext uri="{FF2B5EF4-FFF2-40B4-BE49-F238E27FC236}">
              <a16:creationId xmlns:a16="http://schemas.microsoft.com/office/drawing/2014/main" id="{C49B120F-CB05-4836-8A98-6DB57DC8173B}"/>
            </a:ext>
          </a:extLst>
        </xdr:cNvPr>
        <xdr:cNvCxnSpPr/>
      </xdr:nvCxnSpPr>
      <xdr:spPr>
        <a:xfrm flipV="1">
          <a:off x="17213580" y="69380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4" name="楕円 493">
          <a:extLst>
            <a:ext uri="{FF2B5EF4-FFF2-40B4-BE49-F238E27FC236}">
              <a16:creationId xmlns:a16="http://schemas.microsoft.com/office/drawing/2014/main" id="{4811BF59-A47F-415F-88C0-398F8573727A}"/>
            </a:ext>
          </a:extLst>
        </xdr:cNvPr>
        <xdr:cNvSpPr/>
      </xdr:nvSpPr>
      <xdr:spPr>
        <a:xfrm>
          <a:off x="1638808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68580</xdr:rowOff>
    </xdr:from>
    <xdr:to>
      <xdr:col>102</xdr:col>
      <xdr:colOff>114300</xdr:colOff>
      <xdr:row>41</xdr:row>
      <xdr:rowOff>72390</xdr:rowOff>
    </xdr:to>
    <xdr:cxnSp macro="">
      <xdr:nvCxnSpPr>
        <xdr:cNvPr id="495" name="直線コネクタ 494">
          <a:extLst>
            <a:ext uri="{FF2B5EF4-FFF2-40B4-BE49-F238E27FC236}">
              <a16:creationId xmlns:a16="http://schemas.microsoft.com/office/drawing/2014/main" id="{12176A71-1735-4CAA-B394-A8A3C484506B}"/>
            </a:ext>
          </a:extLst>
        </xdr:cNvPr>
        <xdr:cNvCxnSpPr/>
      </xdr:nvCxnSpPr>
      <xdr:spPr>
        <a:xfrm flipV="1">
          <a:off x="16431260" y="69418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D133BD22-B151-46DB-A6B4-67D136C0087D}"/>
            </a:ext>
          </a:extLst>
        </xdr:cNvPr>
        <xdr:cNvSpPr txBox="1"/>
      </xdr:nvSpPr>
      <xdr:spPr>
        <a:xfrm>
          <a:off x="185611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712CA085-8A4D-4C69-859F-4EE62B09C117}"/>
            </a:ext>
          </a:extLst>
        </xdr:cNvPr>
        <xdr:cNvSpPr txBox="1"/>
      </xdr:nvSpPr>
      <xdr:spPr>
        <a:xfrm>
          <a:off x="177762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A12CF0FB-E1CD-4CE6-B61D-A0B360A78EDA}"/>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BA794696-6D81-45F5-8AAF-0D80B514C409}"/>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1E1C1675-6A7C-49AE-8AEF-AF16A402D20D}"/>
            </a:ext>
          </a:extLst>
        </xdr:cNvPr>
        <xdr:cNvSpPr txBox="1"/>
      </xdr:nvSpPr>
      <xdr:spPr>
        <a:xfrm>
          <a:off x="185611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A89234DD-49B0-4294-A027-EBA98055114C}"/>
            </a:ext>
          </a:extLst>
        </xdr:cNvPr>
        <xdr:cNvSpPr txBox="1"/>
      </xdr:nvSpPr>
      <xdr:spPr>
        <a:xfrm>
          <a:off x="1777626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110507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421715C6-A9C6-4F52-9084-4570A0FA75A4}"/>
            </a:ext>
          </a:extLst>
        </xdr:cNvPr>
        <xdr:cNvSpPr txBox="1"/>
      </xdr:nvSpPr>
      <xdr:spPr>
        <a:xfrm>
          <a:off x="1700156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182D43D5-FC00-40CD-B933-BE7D5E0A514B}"/>
            </a:ext>
          </a:extLst>
        </xdr:cNvPr>
        <xdr:cNvSpPr txBox="1"/>
      </xdr:nvSpPr>
      <xdr:spPr>
        <a:xfrm>
          <a:off x="162268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E3538699-AFE0-4447-A1A7-0D9E9770BD0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9C5D21D5-D334-48F4-A4DC-18080787A45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19B97AB3-3264-4EB5-88A4-3CF22FDA184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E3271085-8BEC-47C2-A7F8-BAAF7DB0BB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BB1961A-2D3C-4291-9E44-375B3ABCFF4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7F0889B4-A7DB-4072-ABD1-0B48E613AEE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431651B4-489A-4191-A202-A338C60CB65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DD31E1D8-F0E7-4366-80ED-0BFAC51D79D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5FB22A8E-8A6E-4139-8773-A0CD55F4DD5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5C1FFBDE-3B35-445A-95F8-6ACA0745D8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70911800-8107-456E-B142-EF666C009F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FEB61161-89A4-4E5B-939D-3BB19FCD90F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460DF94E-CFFE-4696-AFEA-5EB41794136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A1119158-4432-4CD2-BA34-AC4DA71BCC1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83E06729-73AB-4B1B-9E16-7DA0A3C404C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5443FCCC-B5CB-40C6-BCF6-898C65D08F4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A9763953-5617-41B8-AF20-3960065FC39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6975CF67-65C3-472D-B843-705EAC0ABB7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1A0540A4-F465-4791-87AC-8688E032CBA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B28C6EE2-3DBC-4D1A-B167-B12D3CA3899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36FE9509-530B-495E-B834-4851F90FF13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ABD7769-B58F-493E-A2BB-E838E5BCB73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4D238C65-5F91-477E-8819-E3E9BB25CE0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89A622AF-CBF4-4251-98CA-242C0AD4C0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E618EF63-25F4-409D-A9EC-D7A3D43D85DF}"/>
            </a:ext>
          </a:extLst>
        </xdr:cNvPr>
        <xdr:cNvCxnSpPr/>
      </xdr:nvCxnSpPr>
      <xdr:spPr>
        <a:xfrm flipV="1">
          <a:off x="14375764" y="941260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F2AF4554-5ABC-4770-8426-13D8B73E015A}"/>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DE5A4E80-8A30-4734-A4D6-753BC811074A}"/>
            </a:ext>
          </a:extLst>
        </xdr:cNvPr>
        <xdr:cNvCxnSpPr/>
      </xdr:nvCxnSpPr>
      <xdr:spPr>
        <a:xfrm>
          <a:off x="14287500" y="1060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7BEFF42-890E-45F8-8A73-D2602FCCF102}"/>
            </a:ext>
          </a:extLst>
        </xdr:cNvPr>
        <xdr:cNvSpPr txBox="1"/>
      </xdr:nvSpPr>
      <xdr:spPr>
        <a:xfrm>
          <a:off x="144145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14276AA9-53A6-4E2D-98BB-F86CF92B92F6}"/>
            </a:ext>
          </a:extLst>
        </xdr:cNvPr>
        <xdr:cNvCxnSpPr/>
      </xdr:nvCxnSpPr>
      <xdr:spPr>
        <a:xfrm>
          <a:off x="1428750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FBC4C907-AC0E-4EE6-9729-EF9649706B95}"/>
            </a:ext>
          </a:extLst>
        </xdr:cNvPr>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E1B1D714-BBB7-4822-9600-B6D5B82B1A4E}"/>
            </a:ext>
          </a:extLst>
        </xdr:cNvPr>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5B5F41FE-D0A9-4D4B-9FED-6D831E4BD73C}"/>
            </a:ext>
          </a:extLst>
        </xdr:cNvPr>
        <xdr:cNvSpPr/>
      </xdr:nvSpPr>
      <xdr:spPr>
        <a:xfrm>
          <a:off x="135788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21C88726-FADE-47C3-854B-A8C45E817042}"/>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A0FCB283-10E0-4CE1-A133-30901F904756}"/>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155FD1E5-5848-4DCB-9160-BA68EDA9E5A9}"/>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7EC8459-3203-4B34-A713-3F297B774E6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ECBE522-D439-4678-858D-0FE230CA9C9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0893CF8-5B6E-4032-ADE4-AF8C345F7CF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02FC0C8-5D5D-453E-B45C-710D2914E82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35C3F8A-2DE1-4308-A42F-DB712B64FC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162560</xdr:rowOff>
    </xdr:from>
    <xdr:to>
      <xdr:col>85</xdr:col>
      <xdr:colOff>177800</xdr:colOff>
      <xdr:row>63</xdr:row>
      <xdr:rowOff>92710</xdr:rowOff>
    </xdr:to>
    <xdr:sp macro="" textlink="">
      <xdr:nvSpPr>
        <xdr:cNvPr id="544" name="楕円 543">
          <a:extLst>
            <a:ext uri="{FF2B5EF4-FFF2-40B4-BE49-F238E27FC236}">
              <a16:creationId xmlns:a16="http://schemas.microsoft.com/office/drawing/2014/main" id="{D00812B7-615F-477C-9021-3A0AE8919BBC}"/>
            </a:ext>
          </a:extLst>
        </xdr:cNvPr>
        <xdr:cNvSpPr/>
      </xdr:nvSpPr>
      <xdr:spPr>
        <a:xfrm>
          <a:off x="14325600" y="1055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77487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ABEB9868-483B-4A4C-955E-80525994FD80}"/>
            </a:ext>
          </a:extLst>
        </xdr:cNvPr>
        <xdr:cNvSpPr txBox="1"/>
      </xdr:nvSpPr>
      <xdr:spPr>
        <a:xfrm>
          <a:off x="14414500" y="1047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141605</xdr:rowOff>
    </xdr:from>
    <xdr:to>
      <xdr:col>81</xdr:col>
      <xdr:colOff>101600</xdr:colOff>
      <xdr:row>63</xdr:row>
      <xdr:rowOff>71755</xdr:rowOff>
    </xdr:to>
    <xdr:sp macro="" textlink="">
      <xdr:nvSpPr>
        <xdr:cNvPr id="546" name="楕円 545">
          <a:extLst>
            <a:ext uri="{FF2B5EF4-FFF2-40B4-BE49-F238E27FC236}">
              <a16:creationId xmlns:a16="http://schemas.microsoft.com/office/drawing/2014/main" id="{7FE77247-AA08-4CC6-AC68-3781230C1BCE}"/>
            </a:ext>
          </a:extLst>
        </xdr:cNvPr>
        <xdr:cNvSpPr/>
      </xdr:nvSpPr>
      <xdr:spPr>
        <a:xfrm>
          <a:off x="13578840" y="10535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20955</xdr:rowOff>
    </xdr:from>
    <xdr:to>
      <xdr:col>85</xdr:col>
      <xdr:colOff>127000</xdr:colOff>
      <xdr:row>63</xdr:row>
      <xdr:rowOff>41910</xdr:rowOff>
    </xdr:to>
    <xdr:cxnSp macro="">
      <xdr:nvCxnSpPr>
        <xdr:cNvPr id="547" name="直線コネクタ 546">
          <a:extLst>
            <a:ext uri="{FF2B5EF4-FFF2-40B4-BE49-F238E27FC236}">
              <a16:creationId xmlns:a16="http://schemas.microsoft.com/office/drawing/2014/main" id="{77579A59-E8E2-4261-ADE0-34C5C890B44D}"/>
            </a:ext>
          </a:extLst>
        </xdr:cNvPr>
        <xdr:cNvCxnSpPr/>
      </xdr:nvCxnSpPr>
      <xdr:spPr>
        <a:xfrm>
          <a:off x="13629640" y="1058227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548" name="楕円 547">
          <a:extLst>
            <a:ext uri="{FF2B5EF4-FFF2-40B4-BE49-F238E27FC236}">
              <a16:creationId xmlns:a16="http://schemas.microsoft.com/office/drawing/2014/main" id="{F5053210-B5EC-4657-B465-ADE9026B609D}"/>
            </a:ext>
          </a:extLst>
        </xdr:cNvPr>
        <xdr:cNvSpPr/>
      </xdr:nvSpPr>
      <xdr:spPr>
        <a:xfrm>
          <a:off x="128041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20955</xdr:rowOff>
    </xdr:to>
    <xdr:cxnSp macro="">
      <xdr:nvCxnSpPr>
        <xdr:cNvPr id="549" name="直線コネクタ 548">
          <a:extLst>
            <a:ext uri="{FF2B5EF4-FFF2-40B4-BE49-F238E27FC236}">
              <a16:creationId xmlns:a16="http://schemas.microsoft.com/office/drawing/2014/main" id="{3B94BB69-6D8D-41DB-81D3-7F5F47A109B4}"/>
            </a:ext>
          </a:extLst>
        </xdr:cNvPr>
        <xdr:cNvCxnSpPr/>
      </xdr:nvCxnSpPr>
      <xdr:spPr>
        <a:xfrm>
          <a:off x="12854940" y="1056132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92075</xdr:rowOff>
    </xdr:from>
    <xdr:to>
      <xdr:col>72</xdr:col>
      <xdr:colOff>38100</xdr:colOff>
      <xdr:row>63</xdr:row>
      <xdr:rowOff>22225</xdr:rowOff>
    </xdr:to>
    <xdr:sp macro="" textlink="">
      <xdr:nvSpPr>
        <xdr:cNvPr id="550" name="楕円 549">
          <a:extLst>
            <a:ext uri="{FF2B5EF4-FFF2-40B4-BE49-F238E27FC236}">
              <a16:creationId xmlns:a16="http://schemas.microsoft.com/office/drawing/2014/main" id="{DDEFC977-1E22-449C-8953-274D3FA9EBE2}"/>
            </a:ext>
          </a:extLst>
        </xdr:cNvPr>
        <xdr:cNvSpPr/>
      </xdr:nvSpPr>
      <xdr:spPr>
        <a:xfrm>
          <a:off x="12029440" y="1048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142875</xdr:rowOff>
    </xdr:from>
    <xdr:to>
      <xdr:col>76</xdr:col>
      <xdr:colOff>114300</xdr:colOff>
      <xdr:row>63</xdr:row>
      <xdr:rowOff>0</xdr:rowOff>
    </xdr:to>
    <xdr:cxnSp macro="">
      <xdr:nvCxnSpPr>
        <xdr:cNvPr id="551" name="直線コネクタ 550">
          <a:extLst>
            <a:ext uri="{FF2B5EF4-FFF2-40B4-BE49-F238E27FC236}">
              <a16:creationId xmlns:a16="http://schemas.microsoft.com/office/drawing/2014/main" id="{7E625359-33FB-4BD1-B61B-8F889C4213EE}"/>
            </a:ext>
          </a:extLst>
        </xdr:cNvPr>
        <xdr:cNvCxnSpPr/>
      </xdr:nvCxnSpPr>
      <xdr:spPr>
        <a:xfrm>
          <a:off x="12072620" y="105365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69215</xdr:rowOff>
    </xdr:from>
    <xdr:to>
      <xdr:col>67</xdr:col>
      <xdr:colOff>101600</xdr:colOff>
      <xdr:row>62</xdr:row>
      <xdr:rowOff>170815</xdr:rowOff>
    </xdr:to>
    <xdr:sp macro="" textlink="">
      <xdr:nvSpPr>
        <xdr:cNvPr id="552" name="楕円 551">
          <a:extLst>
            <a:ext uri="{FF2B5EF4-FFF2-40B4-BE49-F238E27FC236}">
              <a16:creationId xmlns:a16="http://schemas.microsoft.com/office/drawing/2014/main" id="{1ECEC8BE-9D18-42E3-8E93-32E746EC91FC}"/>
            </a:ext>
          </a:extLst>
        </xdr:cNvPr>
        <xdr:cNvSpPr/>
      </xdr:nvSpPr>
      <xdr:spPr>
        <a:xfrm>
          <a:off x="1123188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120015</xdr:rowOff>
    </xdr:from>
    <xdr:to>
      <xdr:col>71</xdr:col>
      <xdr:colOff>177800</xdr:colOff>
      <xdr:row>62</xdr:row>
      <xdr:rowOff>142875</xdr:rowOff>
    </xdr:to>
    <xdr:cxnSp macro="">
      <xdr:nvCxnSpPr>
        <xdr:cNvPr id="553" name="直線コネクタ 552">
          <a:extLst>
            <a:ext uri="{FF2B5EF4-FFF2-40B4-BE49-F238E27FC236}">
              <a16:creationId xmlns:a16="http://schemas.microsoft.com/office/drawing/2014/main" id="{5495D241-3BB1-4327-A5A2-3458E0DD84A0}"/>
            </a:ext>
          </a:extLst>
        </xdr:cNvPr>
        <xdr:cNvCxnSpPr/>
      </xdr:nvCxnSpPr>
      <xdr:spPr>
        <a:xfrm>
          <a:off x="11282680" y="1051369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A542ED95-92F6-4A10-A286-1B530ED74120}"/>
            </a:ext>
          </a:extLst>
        </xdr:cNvPr>
        <xdr:cNvSpPr txBox="1"/>
      </xdr:nvSpPr>
      <xdr:spPr>
        <a:xfrm>
          <a:off x="1343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184C75F5-0AEC-4D6A-B66A-169F54186705}"/>
            </a:ext>
          </a:extLst>
        </xdr:cNvPr>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6EC6D3E6-F42E-49A6-8A71-1BC79DA70BB0}"/>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94997B34-2FCE-4723-83B1-21EE45EF2888}"/>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62882</xdr:rowOff>
    </xdr:from>
    <xdr:ext cx="405111" cy="259045"/>
    <xdr:sp macro="" textlink="">
      <xdr:nvSpPr>
        <xdr:cNvPr id="558" name="n_1mainValue【学校施設】&#10;有形固定資産減価償却率">
          <a:extLst>
            <a:ext uri="{FF2B5EF4-FFF2-40B4-BE49-F238E27FC236}">
              <a16:creationId xmlns:a16="http://schemas.microsoft.com/office/drawing/2014/main" id="{3B41457E-A14B-4E50-8C37-5AB6ED07D327}"/>
            </a:ext>
          </a:extLst>
        </xdr:cNvPr>
        <xdr:cNvSpPr txBox="1"/>
      </xdr:nvSpPr>
      <xdr:spPr>
        <a:xfrm>
          <a:off x="134372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559" name="n_2mainValue【学校施設】&#10;有形固定資産減価償却率">
          <a:extLst>
            <a:ext uri="{FF2B5EF4-FFF2-40B4-BE49-F238E27FC236}">
              <a16:creationId xmlns:a16="http://schemas.microsoft.com/office/drawing/2014/main" id="{71D6234A-38E7-4655-86B3-3C484A3CC073}"/>
            </a:ext>
          </a:extLst>
        </xdr:cNvPr>
        <xdr:cNvSpPr txBox="1"/>
      </xdr:nvSpPr>
      <xdr:spPr>
        <a:xfrm>
          <a:off x="126752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13352</xdr:rowOff>
    </xdr:from>
    <xdr:ext cx="405111" cy="259045"/>
    <xdr:sp macro="" textlink="">
      <xdr:nvSpPr>
        <xdr:cNvPr id="560" name="n_3mainValue【学校施設】&#10;有形固定資産減価償却率">
          <a:extLst>
            <a:ext uri="{FF2B5EF4-FFF2-40B4-BE49-F238E27FC236}">
              <a16:creationId xmlns:a16="http://schemas.microsoft.com/office/drawing/2014/main" id="{2F0DF0D6-D0BE-4F3C-B320-254096ADE08C}"/>
            </a:ext>
          </a:extLst>
        </xdr:cNvPr>
        <xdr:cNvSpPr txBox="1"/>
      </xdr:nvSpPr>
      <xdr:spPr>
        <a:xfrm>
          <a:off x="119005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161942</xdr:rowOff>
    </xdr:from>
    <xdr:ext cx="405111" cy="259045"/>
    <xdr:sp macro="" textlink="">
      <xdr:nvSpPr>
        <xdr:cNvPr id="561" name="n_4mainValue【学校施設】&#10;有形固定資産減価償却率">
          <a:extLst>
            <a:ext uri="{FF2B5EF4-FFF2-40B4-BE49-F238E27FC236}">
              <a16:creationId xmlns:a16="http://schemas.microsoft.com/office/drawing/2014/main" id="{EF951FC4-B733-4ED2-A670-064937433410}"/>
            </a:ext>
          </a:extLst>
        </xdr:cNvPr>
        <xdr:cNvSpPr txBox="1"/>
      </xdr:nvSpPr>
      <xdr:spPr>
        <a:xfrm>
          <a:off x="1110298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5565C4D1-33E1-4D3C-9417-D24CA4D1FDD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E6B1CD7F-C7F0-466E-AB7F-59570E64AA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8924F92-C809-46B4-984C-E2DD80BA05F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CA78DDF-B43C-4038-A2E7-65AEE7106BD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E5D3C60-AD3F-4B1A-8063-F61D27EEAF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14A8E5B-92A2-4E04-981F-48E87ACB939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8CDDF77-6291-419D-B567-3A0E8AF747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7AE7375-92D2-4A8E-8E2B-B31648B4DD8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9369650-748F-4A35-94F9-2A0565EAFFC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83F375C8-3806-4CAB-875F-DCDAD7A8798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1DB992D9-9FDD-483E-BB3A-026FB6694D7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753A9A1-8D17-4E34-9BA9-47EE6A2DAEC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A622E0D7-EC15-441A-991B-8E06C5FBCBE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11C3FD7-FBE8-4CA7-8454-470B7B79129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907ABBB-872B-4DF9-B9AD-2187726B0A5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69936C87-821E-47A2-BC1E-CE93DA4D9AA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E22B70E3-FA49-4106-BA5A-DE829CA6532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BDF9DEC-DFAC-4D1E-AB0D-93F96FB9FCF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E3AA36D3-65C7-4A2D-83F0-7DC82AD009F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30FF4BD9-4978-46EA-86A6-FF03EBF1E89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B4EB5B23-A216-49D6-B0AB-BCD399937B7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420DA49E-C6C6-41A7-B039-EDF1CDBCF2B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C864DA5-7DAB-4320-8264-663950D0197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8C134905-1705-471A-BA4A-4C69D1684CC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D43E5AF7-FD52-4610-B76E-97B38ACE03E0}"/>
            </a:ext>
          </a:extLst>
        </xdr:cNvPr>
        <xdr:cNvCxnSpPr/>
      </xdr:nvCxnSpPr>
      <xdr:spPr>
        <a:xfrm flipV="1">
          <a:off x="19509104" y="9364980"/>
          <a:ext cx="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E16E343B-6CE8-4459-9D63-3F15165ABA9F}"/>
            </a:ext>
          </a:extLst>
        </xdr:cNvPr>
        <xdr:cNvSpPr txBox="1"/>
      </xdr:nvSpPr>
      <xdr:spPr>
        <a:xfrm>
          <a:off x="19547840"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6F9E869A-C219-4AB7-B90F-B550DC9A9514}"/>
            </a:ext>
          </a:extLst>
        </xdr:cNvPr>
        <xdr:cNvCxnSpPr/>
      </xdr:nvCxnSpPr>
      <xdr:spPr>
        <a:xfrm>
          <a:off x="19443700" y="10771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6540DB8B-54D8-4478-962D-8179FE9DAD2F}"/>
            </a:ext>
          </a:extLst>
        </xdr:cNvPr>
        <xdr:cNvSpPr txBox="1"/>
      </xdr:nvSpPr>
      <xdr:spPr>
        <a:xfrm>
          <a:off x="19547840" y="914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6206B3E0-6837-471D-BFA9-A06CCE1ADC1A}"/>
            </a:ext>
          </a:extLst>
        </xdr:cNvPr>
        <xdr:cNvCxnSpPr/>
      </xdr:nvCxnSpPr>
      <xdr:spPr>
        <a:xfrm>
          <a:off x="19443700" y="936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39DA677D-4D6F-4CF8-BCC0-CF4332AF26CB}"/>
            </a:ext>
          </a:extLst>
        </xdr:cNvPr>
        <xdr:cNvSpPr txBox="1"/>
      </xdr:nvSpPr>
      <xdr:spPr>
        <a:xfrm>
          <a:off x="19547840" y="996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43ED0B51-DBE8-4D2C-9D04-7841AFFBAE9E}"/>
            </a:ext>
          </a:extLst>
        </xdr:cNvPr>
        <xdr:cNvSpPr/>
      </xdr:nvSpPr>
      <xdr:spPr>
        <a:xfrm>
          <a:off x="19458940" y="9987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8EAF0801-C0DA-4E55-999C-3C56F28386D4}"/>
            </a:ext>
          </a:extLst>
        </xdr:cNvPr>
        <xdr:cNvSpPr/>
      </xdr:nvSpPr>
      <xdr:spPr>
        <a:xfrm>
          <a:off x="18735040" y="1002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79C6DC70-E656-4FEA-BE56-DFAA62E5473C}"/>
            </a:ext>
          </a:extLst>
        </xdr:cNvPr>
        <xdr:cNvSpPr/>
      </xdr:nvSpPr>
      <xdr:spPr>
        <a:xfrm>
          <a:off x="17937480" y="100129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24A6F57A-8DE3-4510-BA07-D3901432DA8A}"/>
            </a:ext>
          </a:extLst>
        </xdr:cNvPr>
        <xdr:cNvSpPr/>
      </xdr:nvSpPr>
      <xdr:spPr>
        <a:xfrm>
          <a:off x="1716278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E292BF02-6EAB-4376-AAD4-9818B801248F}"/>
            </a:ext>
          </a:extLst>
        </xdr:cNvPr>
        <xdr:cNvSpPr/>
      </xdr:nvSpPr>
      <xdr:spPr>
        <a:xfrm>
          <a:off x="16388080"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41472CC-25E8-46F3-A0E4-DFB094D6FC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37C7303-5777-4F3B-8E67-D92FF97BCD9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844C1DC-48C4-4CAD-96E7-FAF005C7CD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E239C2E-3957-4140-9677-911A5D7607F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B4E6139-9158-494C-BAC3-144F4BEA1FA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28448</xdr:rowOff>
    </xdr:from>
    <xdr:to>
      <xdr:col>116</xdr:col>
      <xdr:colOff>114300</xdr:colOff>
      <xdr:row>59</xdr:row>
      <xdr:rowOff>130048</xdr:rowOff>
    </xdr:to>
    <xdr:sp macro="" textlink="">
      <xdr:nvSpPr>
        <xdr:cNvPr id="602" name="楕円 601">
          <a:extLst>
            <a:ext uri="{FF2B5EF4-FFF2-40B4-BE49-F238E27FC236}">
              <a16:creationId xmlns:a16="http://schemas.microsoft.com/office/drawing/2014/main" id="{F03B3A29-3484-47A4-B50E-9D6436CD6561}"/>
            </a:ext>
          </a:extLst>
        </xdr:cNvPr>
        <xdr:cNvSpPr/>
      </xdr:nvSpPr>
      <xdr:spPr>
        <a:xfrm>
          <a:off x="19458940" y="9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51325</xdr:rowOff>
    </xdr:from>
    <xdr:ext cx="469744" cy="259045"/>
    <xdr:sp macro="" textlink="">
      <xdr:nvSpPr>
        <xdr:cNvPr id="603" name="【学校施設】&#10;一人当たり面積該当値テキスト">
          <a:extLst>
            <a:ext uri="{FF2B5EF4-FFF2-40B4-BE49-F238E27FC236}">
              <a16:creationId xmlns:a16="http://schemas.microsoft.com/office/drawing/2014/main" id="{02E566DA-DB4B-4AA0-ADC4-793DEAA3F6B8}"/>
            </a:ext>
          </a:extLst>
        </xdr:cNvPr>
        <xdr:cNvSpPr txBox="1"/>
      </xdr:nvSpPr>
      <xdr:spPr>
        <a:xfrm>
          <a:off x="19547840" y="977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61976</xdr:rowOff>
    </xdr:from>
    <xdr:to>
      <xdr:col>112</xdr:col>
      <xdr:colOff>38100</xdr:colOff>
      <xdr:row>59</xdr:row>
      <xdr:rowOff>163576</xdr:rowOff>
    </xdr:to>
    <xdr:sp macro="" textlink="">
      <xdr:nvSpPr>
        <xdr:cNvPr id="604" name="楕円 603">
          <a:extLst>
            <a:ext uri="{FF2B5EF4-FFF2-40B4-BE49-F238E27FC236}">
              <a16:creationId xmlns:a16="http://schemas.microsoft.com/office/drawing/2014/main" id="{7E7C1E81-9331-4123-A826-CFB8960A0912}"/>
            </a:ext>
          </a:extLst>
        </xdr:cNvPr>
        <xdr:cNvSpPr/>
      </xdr:nvSpPr>
      <xdr:spPr>
        <a:xfrm>
          <a:off x="18735040" y="9952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79248</xdr:rowOff>
    </xdr:from>
    <xdr:to>
      <xdr:col>116</xdr:col>
      <xdr:colOff>63500</xdr:colOff>
      <xdr:row>59</xdr:row>
      <xdr:rowOff>112776</xdr:rowOff>
    </xdr:to>
    <xdr:cxnSp macro="">
      <xdr:nvCxnSpPr>
        <xdr:cNvPr id="605" name="直線コネクタ 604">
          <a:extLst>
            <a:ext uri="{FF2B5EF4-FFF2-40B4-BE49-F238E27FC236}">
              <a16:creationId xmlns:a16="http://schemas.microsoft.com/office/drawing/2014/main" id="{56A0B81C-B8E7-4A63-9370-1565533C24E7}"/>
            </a:ext>
          </a:extLst>
        </xdr:cNvPr>
        <xdr:cNvCxnSpPr/>
      </xdr:nvCxnSpPr>
      <xdr:spPr>
        <a:xfrm flipV="1">
          <a:off x="18778220" y="9970008"/>
          <a:ext cx="73152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92456</xdr:rowOff>
    </xdr:from>
    <xdr:to>
      <xdr:col>107</xdr:col>
      <xdr:colOff>101600</xdr:colOff>
      <xdr:row>60</xdr:row>
      <xdr:rowOff>22606</xdr:rowOff>
    </xdr:to>
    <xdr:sp macro="" textlink="">
      <xdr:nvSpPr>
        <xdr:cNvPr id="606" name="楕円 605">
          <a:extLst>
            <a:ext uri="{FF2B5EF4-FFF2-40B4-BE49-F238E27FC236}">
              <a16:creationId xmlns:a16="http://schemas.microsoft.com/office/drawing/2014/main" id="{56F946D1-E3F1-45FB-9328-7BA5949E6244}"/>
            </a:ext>
          </a:extLst>
        </xdr:cNvPr>
        <xdr:cNvSpPr/>
      </xdr:nvSpPr>
      <xdr:spPr>
        <a:xfrm>
          <a:off x="17937480" y="9983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112776</xdr:rowOff>
    </xdr:from>
    <xdr:to>
      <xdr:col>111</xdr:col>
      <xdr:colOff>177800</xdr:colOff>
      <xdr:row>59</xdr:row>
      <xdr:rowOff>143256</xdr:rowOff>
    </xdr:to>
    <xdr:cxnSp macro="">
      <xdr:nvCxnSpPr>
        <xdr:cNvPr id="607" name="直線コネクタ 606">
          <a:extLst>
            <a:ext uri="{FF2B5EF4-FFF2-40B4-BE49-F238E27FC236}">
              <a16:creationId xmlns:a16="http://schemas.microsoft.com/office/drawing/2014/main" id="{A47F1E64-FD01-41D4-BC82-BCC163EB38E1}"/>
            </a:ext>
          </a:extLst>
        </xdr:cNvPr>
        <xdr:cNvCxnSpPr/>
      </xdr:nvCxnSpPr>
      <xdr:spPr>
        <a:xfrm flipV="1">
          <a:off x="17988280" y="1000353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111506</xdr:rowOff>
    </xdr:from>
    <xdr:to>
      <xdr:col>102</xdr:col>
      <xdr:colOff>165100</xdr:colOff>
      <xdr:row>60</xdr:row>
      <xdr:rowOff>41656</xdr:rowOff>
    </xdr:to>
    <xdr:sp macro="" textlink="">
      <xdr:nvSpPr>
        <xdr:cNvPr id="608" name="楕円 607">
          <a:extLst>
            <a:ext uri="{FF2B5EF4-FFF2-40B4-BE49-F238E27FC236}">
              <a16:creationId xmlns:a16="http://schemas.microsoft.com/office/drawing/2014/main" id="{1A42503D-D5BC-4EC2-B6E2-C2FA178279BC}"/>
            </a:ext>
          </a:extLst>
        </xdr:cNvPr>
        <xdr:cNvSpPr/>
      </xdr:nvSpPr>
      <xdr:spPr>
        <a:xfrm>
          <a:off x="17162780" y="1000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143256</xdr:rowOff>
    </xdr:from>
    <xdr:to>
      <xdr:col>107</xdr:col>
      <xdr:colOff>50800</xdr:colOff>
      <xdr:row>59</xdr:row>
      <xdr:rowOff>162306</xdr:rowOff>
    </xdr:to>
    <xdr:cxnSp macro="">
      <xdr:nvCxnSpPr>
        <xdr:cNvPr id="609" name="直線コネクタ 608">
          <a:extLst>
            <a:ext uri="{FF2B5EF4-FFF2-40B4-BE49-F238E27FC236}">
              <a16:creationId xmlns:a16="http://schemas.microsoft.com/office/drawing/2014/main" id="{52533D03-0DF5-4FBC-ABC6-145E6B780ED7}"/>
            </a:ext>
          </a:extLst>
        </xdr:cNvPr>
        <xdr:cNvCxnSpPr/>
      </xdr:nvCxnSpPr>
      <xdr:spPr>
        <a:xfrm flipV="1">
          <a:off x="17213580" y="10034016"/>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142748</xdr:rowOff>
    </xdr:from>
    <xdr:to>
      <xdr:col>98</xdr:col>
      <xdr:colOff>38100</xdr:colOff>
      <xdr:row>60</xdr:row>
      <xdr:rowOff>72898</xdr:rowOff>
    </xdr:to>
    <xdr:sp macro="" textlink="">
      <xdr:nvSpPr>
        <xdr:cNvPr id="610" name="楕円 609">
          <a:extLst>
            <a:ext uri="{FF2B5EF4-FFF2-40B4-BE49-F238E27FC236}">
              <a16:creationId xmlns:a16="http://schemas.microsoft.com/office/drawing/2014/main" id="{5DB2F822-319F-47A9-A843-AE7393029A83}"/>
            </a:ext>
          </a:extLst>
        </xdr:cNvPr>
        <xdr:cNvSpPr/>
      </xdr:nvSpPr>
      <xdr:spPr>
        <a:xfrm>
          <a:off x="16388080" y="1003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162306</xdr:rowOff>
    </xdr:from>
    <xdr:to>
      <xdr:col>102</xdr:col>
      <xdr:colOff>114300</xdr:colOff>
      <xdr:row>60</xdr:row>
      <xdr:rowOff>22098</xdr:rowOff>
    </xdr:to>
    <xdr:cxnSp macro="">
      <xdr:nvCxnSpPr>
        <xdr:cNvPr id="611" name="直線コネクタ 610">
          <a:extLst>
            <a:ext uri="{FF2B5EF4-FFF2-40B4-BE49-F238E27FC236}">
              <a16:creationId xmlns:a16="http://schemas.microsoft.com/office/drawing/2014/main" id="{A419BAC0-4695-488B-AB8F-8A3405F5CDB3}"/>
            </a:ext>
          </a:extLst>
        </xdr:cNvPr>
        <xdr:cNvCxnSpPr/>
      </xdr:nvCxnSpPr>
      <xdr:spPr>
        <a:xfrm flipV="1">
          <a:off x="16431260" y="10053066"/>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1D858B4E-26B9-4DBC-8870-90B484D1CB99}"/>
            </a:ext>
          </a:extLst>
        </xdr:cNvPr>
        <xdr:cNvSpPr txBox="1"/>
      </xdr:nvSpPr>
      <xdr:spPr>
        <a:xfrm>
          <a:off x="185611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3C7C6D2A-CFCB-4880-9497-154A056F0484}"/>
            </a:ext>
          </a:extLst>
        </xdr:cNvPr>
        <xdr:cNvSpPr txBox="1"/>
      </xdr:nvSpPr>
      <xdr:spPr>
        <a:xfrm>
          <a:off x="17776267" y="10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4724166D-E3A3-4F9B-8251-F9EBD8FBC3A5}"/>
            </a:ext>
          </a:extLst>
        </xdr:cNvPr>
        <xdr:cNvSpPr txBox="1"/>
      </xdr:nvSpPr>
      <xdr:spPr>
        <a:xfrm>
          <a:off x="1700156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1F92B89C-66AF-4E48-88ED-79944C59760A}"/>
            </a:ext>
          </a:extLst>
        </xdr:cNvPr>
        <xdr:cNvSpPr txBox="1"/>
      </xdr:nvSpPr>
      <xdr:spPr>
        <a:xfrm>
          <a:off x="162268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8653</xdr:rowOff>
    </xdr:from>
    <xdr:ext cx="469744" cy="259045"/>
    <xdr:sp macro="" textlink="">
      <xdr:nvSpPr>
        <xdr:cNvPr id="616" name="n_1mainValue【学校施設】&#10;一人当たり面積">
          <a:extLst>
            <a:ext uri="{FF2B5EF4-FFF2-40B4-BE49-F238E27FC236}">
              <a16:creationId xmlns:a16="http://schemas.microsoft.com/office/drawing/2014/main" id="{0A4BE972-248E-42F1-87E3-8BE992BA7E2E}"/>
            </a:ext>
          </a:extLst>
        </xdr:cNvPr>
        <xdr:cNvSpPr txBox="1"/>
      </xdr:nvSpPr>
      <xdr:spPr>
        <a:xfrm>
          <a:off x="18561127" y="97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39133</xdr:rowOff>
    </xdr:from>
    <xdr:ext cx="469744" cy="259045"/>
    <xdr:sp macro="" textlink="">
      <xdr:nvSpPr>
        <xdr:cNvPr id="617" name="n_2mainValue【学校施設】&#10;一人当たり面積">
          <a:extLst>
            <a:ext uri="{FF2B5EF4-FFF2-40B4-BE49-F238E27FC236}">
              <a16:creationId xmlns:a16="http://schemas.microsoft.com/office/drawing/2014/main" id="{BD1C81AF-DFD1-433F-9D4A-92DDFAD77B1E}"/>
            </a:ext>
          </a:extLst>
        </xdr:cNvPr>
        <xdr:cNvSpPr txBox="1"/>
      </xdr:nvSpPr>
      <xdr:spPr>
        <a:xfrm>
          <a:off x="1777626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58183</xdr:rowOff>
    </xdr:from>
    <xdr:ext cx="469744" cy="259045"/>
    <xdr:sp macro="" textlink="">
      <xdr:nvSpPr>
        <xdr:cNvPr id="618" name="n_3mainValue【学校施設】&#10;一人当たり面積">
          <a:extLst>
            <a:ext uri="{FF2B5EF4-FFF2-40B4-BE49-F238E27FC236}">
              <a16:creationId xmlns:a16="http://schemas.microsoft.com/office/drawing/2014/main" id="{CAB34373-4490-4EA8-98E6-E7EE9F6DF3E9}"/>
            </a:ext>
          </a:extLst>
        </xdr:cNvPr>
        <xdr:cNvSpPr txBox="1"/>
      </xdr:nvSpPr>
      <xdr:spPr>
        <a:xfrm>
          <a:off x="17001567" y="978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89425</xdr:rowOff>
    </xdr:from>
    <xdr:ext cx="469744" cy="259045"/>
    <xdr:sp macro="" textlink="">
      <xdr:nvSpPr>
        <xdr:cNvPr id="619" name="n_4mainValue【学校施設】&#10;一人当たり面積">
          <a:extLst>
            <a:ext uri="{FF2B5EF4-FFF2-40B4-BE49-F238E27FC236}">
              <a16:creationId xmlns:a16="http://schemas.microsoft.com/office/drawing/2014/main" id="{903A5E52-8AC3-4A2D-A28F-5CECF82D1999}"/>
            </a:ext>
          </a:extLst>
        </xdr:cNvPr>
        <xdr:cNvSpPr txBox="1"/>
      </xdr:nvSpPr>
      <xdr:spPr>
        <a:xfrm>
          <a:off x="16226867" y="981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BBF42F5A-1EE3-4B6D-BB63-43936AF991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E4BEED4D-8270-4B00-A839-E72AB23CE92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A103FEA8-4B2F-4FEA-93FD-402BA621AF7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4668F189-384A-4D1B-8119-BA7C8779C58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1AE08AB3-25ED-4A2E-8791-D558543A8C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F8F4ECE-C99A-45AA-B07A-C3EAE8626E2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FFC37A84-01A6-4996-ADB2-AC13453BAC9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FE76942-335E-4C14-A71D-8C53E44311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E80E3B2F-58A2-464A-9283-A7EA8F50A15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2CCF0C8-BACF-445E-BB00-4C0A24A8ED8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75349674-32B3-4E87-A4AC-CD230F323DE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327DF27-2B26-4F29-83BE-930E27D381C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3F9BE6F6-54FC-4168-B93E-D7A08763167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A163E52F-32C7-49E3-B91A-1B22834920B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9D95AE76-9635-4A1D-9942-F5821E9AC52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286D400B-DA25-43DB-A122-1447836D1C8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98D058D8-52B9-4E98-BB0D-2F277BE717C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A74BB996-27C5-4404-904B-AA6839162B8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1F58092-77EB-49A1-9B32-77D1AA5253A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CC9D87F1-A5C6-47A2-B981-88E9BE53366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D515DAB0-CC0E-426E-8817-9DF3BF5FBD3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411BB727-404B-461E-92B6-EA6E1AE9316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9A2103F-1842-48D6-BA65-39C06B04E15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A29FC0D7-698E-4D35-AE3B-A69CBB6DC1B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34EEF79D-2EE5-42D4-B2AC-CAB84104EA4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E634EA4A-B8BC-4959-8F9F-4F94B880619D}"/>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D34379EA-B011-456B-AC09-B9B5BF76B16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E689C247-CD99-4E20-AA88-4A2DE0AAA45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9BB26CF7-EE61-433B-B7AD-B4F4B343EC35}"/>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BCE220D2-36C5-4857-91A9-0772D5978D3B}"/>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C28D8E9C-0519-4959-93CC-7FF2A7FE6124}"/>
            </a:ext>
          </a:extLst>
        </xdr:cNvPr>
        <xdr:cNvSpPr txBox="1"/>
      </xdr:nvSpPr>
      <xdr:spPr>
        <a:xfrm>
          <a:off x="14414500" y="13777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6CD51314-4AF7-4EF8-AA2B-0F4BDC6BEA53}"/>
            </a:ext>
          </a:extLst>
        </xdr:cNvPr>
        <xdr:cNvSpPr/>
      </xdr:nvSpPr>
      <xdr:spPr>
        <a:xfrm>
          <a:off x="14325600" y="13922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05A0F751-8447-48D5-9B52-0CBF6BDF604F}"/>
            </a:ext>
          </a:extLst>
        </xdr:cNvPr>
        <xdr:cNvSpPr/>
      </xdr:nvSpPr>
      <xdr:spPr>
        <a:xfrm>
          <a:off x="135788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AB1AC3B8-8EC1-49A3-AD3A-3C856CAF09E2}"/>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B8BB817A-B3B5-40C2-B9D5-01AD4BA95272}"/>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B13F267A-782F-4A28-A175-26AC613B438C}"/>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3EB191F-E0B4-4D3F-AE7E-7CB44353514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3204051-4A93-41D5-A0CB-8697B45094D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99EB08-3CC6-4752-A200-E05244937C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1736589-AAAC-428E-B619-EFA952F7DAF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E7BD96-6C7E-4B74-A0E9-124162CE3E5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1" name="楕円 660">
          <a:extLst>
            <a:ext uri="{FF2B5EF4-FFF2-40B4-BE49-F238E27FC236}">
              <a16:creationId xmlns:a16="http://schemas.microsoft.com/office/drawing/2014/main" id="{B5C558F7-DA89-4881-AF18-AC8A32274E60}"/>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2" name="【児童館】&#10;有形固定資産減価償却率該当値テキスト">
          <a:extLst>
            <a:ext uri="{FF2B5EF4-FFF2-40B4-BE49-F238E27FC236}">
              <a16:creationId xmlns:a16="http://schemas.microsoft.com/office/drawing/2014/main" id="{C7345079-6981-4B44-A47C-A5912A4CB398}"/>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3" name="楕円 662">
          <a:extLst>
            <a:ext uri="{FF2B5EF4-FFF2-40B4-BE49-F238E27FC236}">
              <a16:creationId xmlns:a16="http://schemas.microsoft.com/office/drawing/2014/main" id="{1133D202-EFCD-4148-AA9E-BA571FA59E06}"/>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4" name="直線コネクタ 663">
          <a:extLst>
            <a:ext uri="{FF2B5EF4-FFF2-40B4-BE49-F238E27FC236}">
              <a16:creationId xmlns:a16="http://schemas.microsoft.com/office/drawing/2014/main" id="{CFCDB7E3-9116-40A0-836D-10C97D84D47F}"/>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5" name="楕円 664">
          <a:extLst>
            <a:ext uri="{FF2B5EF4-FFF2-40B4-BE49-F238E27FC236}">
              <a16:creationId xmlns:a16="http://schemas.microsoft.com/office/drawing/2014/main" id="{F457DEAB-E617-421F-B34B-E044BDF98435}"/>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6" name="直線コネクタ 665">
          <a:extLst>
            <a:ext uri="{FF2B5EF4-FFF2-40B4-BE49-F238E27FC236}">
              <a16:creationId xmlns:a16="http://schemas.microsoft.com/office/drawing/2014/main" id="{5B95D32E-2A0E-44B5-902F-4CFAEB64CBF6}"/>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7" name="楕円 666">
          <a:extLst>
            <a:ext uri="{FF2B5EF4-FFF2-40B4-BE49-F238E27FC236}">
              <a16:creationId xmlns:a16="http://schemas.microsoft.com/office/drawing/2014/main" id="{15291C44-DB40-4271-9064-105B65027A2A}"/>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8" name="直線コネクタ 667">
          <a:extLst>
            <a:ext uri="{FF2B5EF4-FFF2-40B4-BE49-F238E27FC236}">
              <a16:creationId xmlns:a16="http://schemas.microsoft.com/office/drawing/2014/main" id="{AE2407BE-DC80-47FE-B11C-28F511DB7597}"/>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9" name="楕円 668">
          <a:extLst>
            <a:ext uri="{FF2B5EF4-FFF2-40B4-BE49-F238E27FC236}">
              <a16:creationId xmlns:a16="http://schemas.microsoft.com/office/drawing/2014/main" id="{8DE7B3E2-F135-4ED3-A29E-8D77B1AAD830}"/>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0" name="直線コネクタ 669">
          <a:extLst>
            <a:ext uri="{FF2B5EF4-FFF2-40B4-BE49-F238E27FC236}">
              <a16:creationId xmlns:a16="http://schemas.microsoft.com/office/drawing/2014/main" id="{8DE1DE45-A0F8-48D4-9F5F-D4C9F7EBC9DB}"/>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71" name="n_1aveValue【児童館】&#10;有形固定資産減価償却率">
          <a:extLst>
            <a:ext uri="{FF2B5EF4-FFF2-40B4-BE49-F238E27FC236}">
              <a16:creationId xmlns:a16="http://schemas.microsoft.com/office/drawing/2014/main" id="{CC4352F1-2476-4FCF-AFF7-38F3C35A4C42}"/>
            </a:ext>
          </a:extLst>
        </xdr:cNvPr>
        <xdr:cNvSpPr txBox="1"/>
      </xdr:nvSpPr>
      <xdr:spPr>
        <a:xfrm>
          <a:off x="1343724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58827918-7EF9-4053-93B7-0F620DBF7D31}"/>
            </a:ext>
          </a:extLst>
        </xdr:cNvPr>
        <xdr:cNvSpPr txBox="1"/>
      </xdr:nvSpPr>
      <xdr:spPr>
        <a:xfrm>
          <a:off x="12675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3" name="n_3aveValue【児童館】&#10;有形固定資産減価償却率">
          <a:extLst>
            <a:ext uri="{FF2B5EF4-FFF2-40B4-BE49-F238E27FC236}">
              <a16:creationId xmlns:a16="http://schemas.microsoft.com/office/drawing/2014/main" id="{6743255F-6610-4535-BDE0-38CAA742DB0D}"/>
            </a:ext>
          </a:extLst>
        </xdr:cNvPr>
        <xdr:cNvSpPr txBox="1"/>
      </xdr:nvSpPr>
      <xdr:spPr>
        <a:xfrm>
          <a:off x="119005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4" name="n_4aveValue【児童館】&#10;有形固定資産減価償却率">
          <a:extLst>
            <a:ext uri="{FF2B5EF4-FFF2-40B4-BE49-F238E27FC236}">
              <a16:creationId xmlns:a16="http://schemas.microsoft.com/office/drawing/2014/main" id="{4454AABC-5C20-4223-8B0D-AAE1BEFD2714}"/>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5" name="n_1mainValue【児童館】&#10;有形固定資産減価償却率">
          <a:extLst>
            <a:ext uri="{FF2B5EF4-FFF2-40B4-BE49-F238E27FC236}">
              <a16:creationId xmlns:a16="http://schemas.microsoft.com/office/drawing/2014/main" id="{4D5886CF-51B8-43FA-9F08-40F6E6CEF692}"/>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6" name="n_2mainValue【児童館】&#10;有形固定資産減価償却率">
          <a:extLst>
            <a:ext uri="{FF2B5EF4-FFF2-40B4-BE49-F238E27FC236}">
              <a16:creationId xmlns:a16="http://schemas.microsoft.com/office/drawing/2014/main" id="{D22F3CF5-C40D-4044-B078-D4C8F125AB70}"/>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7" name="n_3mainValue【児童館】&#10;有形固定資産減価償却率">
          <a:extLst>
            <a:ext uri="{FF2B5EF4-FFF2-40B4-BE49-F238E27FC236}">
              <a16:creationId xmlns:a16="http://schemas.microsoft.com/office/drawing/2014/main" id="{6B675AF7-DCF7-4FE0-83E5-502827A287E5}"/>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8" name="n_4mainValue【児童館】&#10;有形固定資産減価償却率">
          <a:extLst>
            <a:ext uri="{FF2B5EF4-FFF2-40B4-BE49-F238E27FC236}">
              <a16:creationId xmlns:a16="http://schemas.microsoft.com/office/drawing/2014/main" id="{9CB027D6-1862-4E70-AA6C-CCD2809EADA3}"/>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F290A77-3319-4378-B4DB-78A8D25D6C4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CFF415D3-05C5-452A-B931-91567E4892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CCF0A5D4-0655-4882-8E1C-27A2B093B66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300D0AA9-DC7B-49B4-B82E-CFC950209A8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AB0D5A88-759A-4FF9-BB79-D907D74F70D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67DD2E2E-634B-460E-85F9-227E83C4CB6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D1DB7A0B-B6C8-4B09-983B-5223558FD53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007AEF8-0DF1-441D-BABB-B6C41D45C81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D2055B0D-95E1-4B58-9936-1CED73704B5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AD466ED9-E92D-4716-BD0D-5A9B9E91DB9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6F5298A3-3496-4CA3-A3D4-685AF9538972}"/>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C3D66F44-A420-47B4-8E1C-AD9F8ACF4CEF}"/>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14568703-3FB5-4C0B-B0BA-41AD7C02CB88}"/>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342AA296-0344-4A71-8FD5-8C5ABC101361}"/>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88889DE9-5A5A-46B2-AFFB-4738FD22654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52A9A8C5-28C1-4599-B84B-C3BF81742A53}"/>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C51EE8B5-7893-4E25-97D4-767B01E2C14C}"/>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5DB7067E-1D2A-46DF-B73E-A1B14CC730EF}"/>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E0344DC6-66FA-4BF8-8C8F-E0B95835B11C}"/>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7039940C-A567-43C9-9CAE-25624DAACD9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81DBBFB5-6F43-47C2-BB40-48C9D099765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CAE02928-42F4-4AA4-980A-DDE302E282C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679DA28-497C-4E53-A2F2-0E6B62AEC3A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C1F840B-7AF8-4835-BF56-37AAFEF4BFD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E21399F-C531-4DFF-AE18-7559596E018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A75171A0-58FA-4221-AC2D-A1E20EB0BCBC}"/>
            </a:ext>
          </a:extLst>
        </xdr:cNvPr>
        <xdr:cNvCxnSpPr/>
      </xdr:nvCxnSpPr>
      <xdr:spPr>
        <a:xfrm flipV="1">
          <a:off x="19509104" y="1300353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CAED4464-8A42-4CBE-8B85-58C9F02CABA2}"/>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758A3B49-CBD4-4D22-BCDF-26199B68EB05}"/>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E3887E42-B4BA-4167-8256-31063E78C37E}"/>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5B5428E5-DBF1-4F6C-8B2A-3170036D2A04}"/>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7A594529-6BAB-4A5E-B3CD-E753D5133891}"/>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A24A57B5-92BA-4FE9-B404-52D76029A0CD}"/>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5BFE7DD9-39B4-41A9-AF33-79BA7728BB2E}"/>
            </a:ext>
          </a:extLst>
        </xdr:cNvPr>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30137727-C8C3-4E9A-80EA-C24238C7F578}"/>
            </a:ext>
          </a:extLst>
        </xdr:cNvPr>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3" name="フローチャート: 判断 712">
          <a:extLst>
            <a:ext uri="{FF2B5EF4-FFF2-40B4-BE49-F238E27FC236}">
              <a16:creationId xmlns:a16="http://schemas.microsoft.com/office/drawing/2014/main" id="{B634BACB-BA91-4119-92C7-C342DCE28E21}"/>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4" name="フローチャート: 判断 713">
          <a:extLst>
            <a:ext uri="{FF2B5EF4-FFF2-40B4-BE49-F238E27FC236}">
              <a16:creationId xmlns:a16="http://schemas.microsoft.com/office/drawing/2014/main" id="{976CFE4C-34B4-4614-B857-429374CCDED5}"/>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AF6FA62-7C35-40BA-9907-58A6F83087A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F6B1180-9B03-47D9-9CBE-3EC074E7BB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3B8E4DA-0037-4D53-A80A-0DCF4073FE6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5586C2A-2B19-44D4-AA47-85D508FDDAB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F4E7885-B611-4D6E-B905-681013E21FA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20" name="楕円 719">
          <a:extLst>
            <a:ext uri="{FF2B5EF4-FFF2-40B4-BE49-F238E27FC236}">
              <a16:creationId xmlns:a16="http://schemas.microsoft.com/office/drawing/2014/main" id="{B1FC3C20-2106-43B8-85D2-A3F3B93B6729}"/>
            </a:ext>
          </a:extLst>
        </xdr:cNvPr>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21" name="【児童館】&#10;一人当たり面積該当値テキスト">
          <a:extLst>
            <a:ext uri="{FF2B5EF4-FFF2-40B4-BE49-F238E27FC236}">
              <a16:creationId xmlns:a16="http://schemas.microsoft.com/office/drawing/2014/main" id="{2D66550E-C2F9-4180-BF76-307F2349CC97}"/>
            </a:ext>
          </a:extLst>
        </xdr:cNvPr>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22" name="楕円 721">
          <a:extLst>
            <a:ext uri="{FF2B5EF4-FFF2-40B4-BE49-F238E27FC236}">
              <a16:creationId xmlns:a16="http://schemas.microsoft.com/office/drawing/2014/main" id="{49275E28-5122-4D35-B282-C0C2BBBAD185}"/>
            </a:ext>
          </a:extLst>
        </xdr:cNvPr>
        <xdr:cNvSpPr/>
      </xdr:nvSpPr>
      <xdr:spPr>
        <a:xfrm>
          <a:off x="1873504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70757</xdr:rowOff>
    </xdr:to>
    <xdr:cxnSp macro="">
      <xdr:nvCxnSpPr>
        <xdr:cNvPr id="723" name="直線コネクタ 722">
          <a:extLst>
            <a:ext uri="{FF2B5EF4-FFF2-40B4-BE49-F238E27FC236}">
              <a16:creationId xmlns:a16="http://schemas.microsoft.com/office/drawing/2014/main" id="{34F2CC2A-FD17-48A7-800C-F4844A4C4D96}"/>
            </a:ext>
          </a:extLst>
        </xdr:cNvPr>
        <xdr:cNvCxnSpPr/>
      </xdr:nvCxnSpPr>
      <xdr:spPr>
        <a:xfrm>
          <a:off x="18778220" y="14438811"/>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4" name="楕円 723">
          <a:extLst>
            <a:ext uri="{FF2B5EF4-FFF2-40B4-BE49-F238E27FC236}">
              <a16:creationId xmlns:a16="http://schemas.microsoft.com/office/drawing/2014/main" id="{2BF375E2-0F9E-429D-B3EF-8930F706F24E}"/>
            </a:ext>
          </a:extLst>
        </xdr:cNvPr>
        <xdr:cNvSpPr/>
      </xdr:nvSpPr>
      <xdr:spPr>
        <a:xfrm>
          <a:off x="179374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5" name="直線コネクタ 724">
          <a:extLst>
            <a:ext uri="{FF2B5EF4-FFF2-40B4-BE49-F238E27FC236}">
              <a16:creationId xmlns:a16="http://schemas.microsoft.com/office/drawing/2014/main" id="{69370990-833F-41D9-87B8-0F9BED1679B6}"/>
            </a:ext>
          </a:extLst>
        </xdr:cNvPr>
        <xdr:cNvCxnSpPr/>
      </xdr:nvCxnSpPr>
      <xdr:spPr>
        <a:xfrm>
          <a:off x="17988280" y="144388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6" name="楕円 725">
          <a:extLst>
            <a:ext uri="{FF2B5EF4-FFF2-40B4-BE49-F238E27FC236}">
              <a16:creationId xmlns:a16="http://schemas.microsoft.com/office/drawing/2014/main" id="{9E8157FA-1A51-4CB5-B45B-BC22157B6470}"/>
            </a:ext>
          </a:extLst>
        </xdr:cNvPr>
        <xdr:cNvSpPr/>
      </xdr:nvSpPr>
      <xdr:spPr>
        <a:xfrm>
          <a:off x="171627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7" name="直線コネクタ 726">
          <a:extLst>
            <a:ext uri="{FF2B5EF4-FFF2-40B4-BE49-F238E27FC236}">
              <a16:creationId xmlns:a16="http://schemas.microsoft.com/office/drawing/2014/main" id="{870CB0C7-F4F4-49A5-B61D-94148A042F1D}"/>
            </a:ext>
          </a:extLst>
        </xdr:cNvPr>
        <xdr:cNvCxnSpPr/>
      </xdr:nvCxnSpPr>
      <xdr:spPr>
        <a:xfrm>
          <a:off x="17213580" y="144388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8" name="楕円 727">
          <a:extLst>
            <a:ext uri="{FF2B5EF4-FFF2-40B4-BE49-F238E27FC236}">
              <a16:creationId xmlns:a16="http://schemas.microsoft.com/office/drawing/2014/main" id="{FDD9483C-A5EE-4F0C-9412-ECA5E4C6147B}"/>
            </a:ext>
          </a:extLst>
        </xdr:cNvPr>
        <xdr:cNvSpPr/>
      </xdr:nvSpPr>
      <xdr:spPr>
        <a:xfrm>
          <a:off x="1638808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9" name="直線コネクタ 728">
          <a:extLst>
            <a:ext uri="{FF2B5EF4-FFF2-40B4-BE49-F238E27FC236}">
              <a16:creationId xmlns:a16="http://schemas.microsoft.com/office/drawing/2014/main" id="{4C360DDB-14EF-4A4F-8B13-983E75811708}"/>
            </a:ext>
          </a:extLst>
        </xdr:cNvPr>
        <xdr:cNvCxnSpPr/>
      </xdr:nvCxnSpPr>
      <xdr:spPr>
        <a:xfrm>
          <a:off x="16431260" y="144388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1E589438-BA7B-453C-B762-4AA18720DCBC}"/>
            </a:ext>
          </a:extLst>
        </xdr:cNvPr>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CE550402-8CD4-4557-B450-01C5D486A993}"/>
            </a:ext>
          </a:extLst>
        </xdr:cNvPr>
        <xdr:cNvSpPr txBox="1"/>
      </xdr:nvSpPr>
      <xdr:spPr>
        <a:xfrm>
          <a:off x="177762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2" name="n_3aveValue【児童館】&#10;一人当たり面積">
          <a:extLst>
            <a:ext uri="{FF2B5EF4-FFF2-40B4-BE49-F238E27FC236}">
              <a16:creationId xmlns:a16="http://schemas.microsoft.com/office/drawing/2014/main" id="{E151CB25-03AD-40E4-9181-77C7D33E6639}"/>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3" name="n_4aveValue【児童館】&#10;一人当たり面積">
          <a:extLst>
            <a:ext uri="{FF2B5EF4-FFF2-40B4-BE49-F238E27FC236}">
              <a16:creationId xmlns:a16="http://schemas.microsoft.com/office/drawing/2014/main" id="{546C2889-17DF-41D5-B0D5-E32E015BE0FC}"/>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4" name="n_1mainValue【児童館】&#10;一人当たり面積">
          <a:extLst>
            <a:ext uri="{FF2B5EF4-FFF2-40B4-BE49-F238E27FC236}">
              <a16:creationId xmlns:a16="http://schemas.microsoft.com/office/drawing/2014/main" id="{EB06D649-FADE-4AA0-802F-A91F292AD082}"/>
            </a:ext>
          </a:extLst>
        </xdr:cNvPr>
        <xdr:cNvSpPr txBox="1"/>
      </xdr:nvSpPr>
      <xdr:spPr>
        <a:xfrm>
          <a:off x="1856112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5" name="n_2mainValue【児童館】&#10;一人当たり面積">
          <a:extLst>
            <a:ext uri="{FF2B5EF4-FFF2-40B4-BE49-F238E27FC236}">
              <a16:creationId xmlns:a16="http://schemas.microsoft.com/office/drawing/2014/main" id="{0BB8FFDD-F1DE-4184-9EAC-233F984208E0}"/>
            </a:ext>
          </a:extLst>
        </xdr:cNvPr>
        <xdr:cNvSpPr txBox="1"/>
      </xdr:nvSpPr>
      <xdr:spPr>
        <a:xfrm>
          <a:off x="177762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6" name="n_3mainValue【児童館】&#10;一人当たり面積">
          <a:extLst>
            <a:ext uri="{FF2B5EF4-FFF2-40B4-BE49-F238E27FC236}">
              <a16:creationId xmlns:a16="http://schemas.microsoft.com/office/drawing/2014/main" id="{87251867-5E43-4279-8C7F-E739771CA8E4}"/>
            </a:ext>
          </a:extLst>
        </xdr:cNvPr>
        <xdr:cNvSpPr txBox="1"/>
      </xdr:nvSpPr>
      <xdr:spPr>
        <a:xfrm>
          <a:off x="170015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7" name="n_4mainValue【児童館】&#10;一人当たり面積">
          <a:extLst>
            <a:ext uri="{FF2B5EF4-FFF2-40B4-BE49-F238E27FC236}">
              <a16:creationId xmlns:a16="http://schemas.microsoft.com/office/drawing/2014/main" id="{9D3A3346-6F4F-4A18-9983-46B43C1DE611}"/>
            </a:ext>
          </a:extLst>
        </xdr:cNvPr>
        <xdr:cNvSpPr txBox="1"/>
      </xdr:nvSpPr>
      <xdr:spPr>
        <a:xfrm>
          <a:off x="162268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6DEA18F-DA25-4E8B-9876-2CE25EA272A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C7FF215-E1D0-4A4A-9DFE-36C9B4EDD44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1F21F546-4646-4BAF-A08C-6B2C5DB3EB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BCAA9DF9-1EB1-4460-A41E-FF7BA0051F2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257AABE0-0BA8-44FC-80F5-160B02CCD37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EB4050E-C271-4AB6-93C1-25DA6BFB421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DD296B38-AF48-4C92-8F62-D4392F2FA2E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E186EF7-CBB2-423E-A60C-8D01ED60847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D73F0C97-55A2-4385-BC77-2B0827529FE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9C2FFCC-9E09-474C-AED3-F1483A78BCD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8100B765-5841-4D39-B390-E1096485A5C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B4D0F550-5091-4950-9D87-2C3414F3AEC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32AF9F27-8253-4102-8AFB-0CC8F9D36D5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A284E3BA-A2B3-4540-9E86-287345D809A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C9760DBD-ADF6-4E8E-84BB-323C339902F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AB0A8E92-9CBC-4C9B-BBEE-623733BB728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3CC95602-AE65-497C-82E4-A4A44D4E3F8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A082CB1-B84E-478B-8957-A95A1AA542B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23EED253-BD50-418E-BE6E-87BB7B68D64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963B1278-4E1E-4D50-B177-14968FCD216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15E91480-6A18-409A-A3F4-4308465F3E0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ECE83D2-8184-45D4-B935-7C39B6FD6B3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D562926-1840-4C18-899D-8A7909C44B9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14CFFEE5-4117-494F-9F0C-DFE1DBE9492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495B4207-AA02-491A-AC88-EF981959D1CF}"/>
            </a:ext>
          </a:extLst>
        </xdr:cNvPr>
        <xdr:cNvCxnSpPr/>
      </xdr:nvCxnSpPr>
      <xdr:spPr>
        <a:xfrm flipV="1">
          <a:off x="14375764" y="16678274"/>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EB608109-95EF-4485-9ADE-DAB09A27B639}"/>
            </a:ext>
          </a:extLst>
        </xdr:cNvPr>
        <xdr:cNvSpPr txBox="1"/>
      </xdr:nvSpPr>
      <xdr:spPr>
        <a:xfrm>
          <a:off x="14414500" y="1816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F836BEAC-E561-4CA6-8C1B-D01337D52B2A}"/>
            </a:ext>
          </a:extLst>
        </xdr:cNvPr>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6E8349CE-04C6-457C-97C9-B12409B33C29}"/>
            </a:ext>
          </a:extLst>
        </xdr:cNvPr>
        <xdr:cNvSpPr txBox="1"/>
      </xdr:nvSpPr>
      <xdr:spPr>
        <a:xfrm>
          <a:off x="14414500" y="164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0937A92D-E93B-4F58-91E0-AE61C8013FD5}"/>
            </a:ext>
          </a:extLst>
        </xdr:cNvPr>
        <xdr:cNvCxnSpPr/>
      </xdr:nvCxnSpPr>
      <xdr:spPr>
        <a:xfrm>
          <a:off x="14287500" y="16678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99C710C2-0068-4176-A352-F39B7362B278}"/>
            </a:ext>
          </a:extLst>
        </xdr:cNvPr>
        <xdr:cNvSpPr txBox="1"/>
      </xdr:nvSpPr>
      <xdr:spPr>
        <a:xfrm>
          <a:off x="14414500" y="1736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5EB447EE-3E92-441C-AAA1-4770157233BA}"/>
            </a:ext>
          </a:extLst>
        </xdr:cNvPr>
        <xdr:cNvSpPr/>
      </xdr:nvSpPr>
      <xdr:spPr>
        <a:xfrm>
          <a:off x="14325600" y="1750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A29F5424-8874-4A4D-BC17-75F5A033E1A7}"/>
            </a:ext>
          </a:extLst>
        </xdr:cNvPr>
        <xdr:cNvSpPr/>
      </xdr:nvSpPr>
      <xdr:spPr>
        <a:xfrm>
          <a:off x="135788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D7C393E7-DEB2-47EA-B86B-77F811431A13}"/>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1" name="フローチャート: 判断 770">
          <a:extLst>
            <a:ext uri="{FF2B5EF4-FFF2-40B4-BE49-F238E27FC236}">
              <a16:creationId xmlns:a16="http://schemas.microsoft.com/office/drawing/2014/main" id="{2EC08B39-4E0F-47F6-9560-04B8DA18F5FB}"/>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2" name="フローチャート: 判断 771">
          <a:extLst>
            <a:ext uri="{FF2B5EF4-FFF2-40B4-BE49-F238E27FC236}">
              <a16:creationId xmlns:a16="http://schemas.microsoft.com/office/drawing/2014/main" id="{8DBCFBD7-5F69-47B9-98BF-848D73DB8636}"/>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239A2AE-03F8-4620-B8D3-D4431E9157E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A5CCC8D-CE09-4B00-8EFE-8A8A4FB2701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3522E4F-5154-4517-81D4-943DB057D24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78794C5-0612-442C-BBFC-F2DE771C9E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C2ABD21-D48D-4463-A5A3-0F045B89494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78" name="楕円 777">
          <a:extLst>
            <a:ext uri="{FF2B5EF4-FFF2-40B4-BE49-F238E27FC236}">
              <a16:creationId xmlns:a16="http://schemas.microsoft.com/office/drawing/2014/main" id="{55F52CE3-297B-49A3-BD57-4AAE5700DBB1}"/>
            </a:ext>
          </a:extLst>
        </xdr:cNvPr>
        <xdr:cNvSpPr/>
      </xdr:nvSpPr>
      <xdr:spPr>
        <a:xfrm>
          <a:off x="14325600" y="17541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85741</xdr:rowOff>
    </xdr:from>
    <xdr:ext cx="405111" cy="259045"/>
    <xdr:sp macro="" textlink="">
      <xdr:nvSpPr>
        <xdr:cNvPr id="779" name="【公民館】&#10;有形固定資産減価償却率該当値テキスト">
          <a:extLst>
            <a:ext uri="{FF2B5EF4-FFF2-40B4-BE49-F238E27FC236}">
              <a16:creationId xmlns:a16="http://schemas.microsoft.com/office/drawing/2014/main" id="{4A1DE14B-4BF5-4165-B137-C877729A0960}"/>
            </a:ext>
          </a:extLst>
        </xdr:cNvPr>
        <xdr:cNvSpPr txBox="1"/>
      </xdr:nvSpPr>
      <xdr:spPr>
        <a:xfrm>
          <a:off x="14414500"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780" name="楕円 779">
          <a:extLst>
            <a:ext uri="{FF2B5EF4-FFF2-40B4-BE49-F238E27FC236}">
              <a16:creationId xmlns:a16="http://schemas.microsoft.com/office/drawing/2014/main" id="{4D411F4D-FF0C-41C0-98B1-EC624D47E024}"/>
            </a:ext>
          </a:extLst>
        </xdr:cNvPr>
        <xdr:cNvSpPr/>
      </xdr:nvSpPr>
      <xdr:spPr>
        <a:xfrm>
          <a:off x="1357884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104</xdr:row>
      <xdr:rowOff>158114</xdr:rowOff>
    </xdr:to>
    <xdr:cxnSp macro="">
      <xdr:nvCxnSpPr>
        <xdr:cNvPr id="781" name="直線コネクタ 780">
          <a:extLst>
            <a:ext uri="{FF2B5EF4-FFF2-40B4-BE49-F238E27FC236}">
              <a16:creationId xmlns:a16="http://schemas.microsoft.com/office/drawing/2014/main" id="{C7D28102-268A-4443-932F-155883A5F1B1}"/>
            </a:ext>
          </a:extLst>
        </xdr:cNvPr>
        <xdr:cNvCxnSpPr/>
      </xdr:nvCxnSpPr>
      <xdr:spPr>
        <a:xfrm>
          <a:off x="13629640" y="17550765"/>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82" name="楕円 781">
          <a:extLst>
            <a:ext uri="{FF2B5EF4-FFF2-40B4-BE49-F238E27FC236}">
              <a16:creationId xmlns:a16="http://schemas.microsoft.com/office/drawing/2014/main" id="{BAFFF11A-70DA-46EA-B87B-6AB7110CB73C}"/>
            </a:ext>
          </a:extLst>
        </xdr:cNvPr>
        <xdr:cNvSpPr/>
      </xdr:nvSpPr>
      <xdr:spPr>
        <a:xfrm>
          <a:off x="1280414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72389</xdr:rowOff>
    </xdr:from>
    <xdr:to>
      <xdr:col>81</xdr:col>
      <xdr:colOff>50800</xdr:colOff>
      <xdr:row>104</xdr:row>
      <xdr:rowOff>116205</xdr:rowOff>
    </xdr:to>
    <xdr:cxnSp macro="">
      <xdr:nvCxnSpPr>
        <xdr:cNvPr id="783" name="直線コネクタ 782">
          <a:extLst>
            <a:ext uri="{FF2B5EF4-FFF2-40B4-BE49-F238E27FC236}">
              <a16:creationId xmlns:a16="http://schemas.microsoft.com/office/drawing/2014/main" id="{58F2236B-DCCB-402D-9706-FACA31D90A16}"/>
            </a:ext>
          </a:extLst>
        </xdr:cNvPr>
        <xdr:cNvCxnSpPr/>
      </xdr:nvCxnSpPr>
      <xdr:spPr>
        <a:xfrm>
          <a:off x="12854940" y="17506949"/>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4" name="楕円 783">
          <a:extLst>
            <a:ext uri="{FF2B5EF4-FFF2-40B4-BE49-F238E27FC236}">
              <a16:creationId xmlns:a16="http://schemas.microsoft.com/office/drawing/2014/main" id="{648E79E1-42C7-485E-8287-E081867BC3F7}"/>
            </a:ext>
          </a:extLst>
        </xdr:cNvPr>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104</xdr:row>
      <xdr:rowOff>76200</xdr:rowOff>
    </xdr:to>
    <xdr:cxnSp macro="">
      <xdr:nvCxnSpPr>
        <xdr:cNvPr id="785" name="直線コネクタ 784">
          <a:extLst>
            <a:ext uri="{FF2B5EF4-FFF2-40B4-BE49-F238E27FC236}">
              <a16:creationId xmlns:a16="http://schemas.microsoft.com/office/drawing/2014/main" id="{13D2B297-FE8E-42BC-8B08-45A7482759DF}"/>
            </a:ext>
          </a:extLst>
        </xdr:cNvPr>
        <xdr:cNvCxnSpPr/>
      </xdr:nvCxnSpPr>
      <xdr:spPr>
        <a:xfrm flipV="1">
          <a:off x="12072620" y="1750694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6" name="楕円 785">
          <a:extLst>
            <a:ext uri="{FF2B5EF4-FFF2-40B4-BE49-F238E27FC236}">
              <a16:creationId xmlns:a16="http://schemas.microsoft.com/office/drawing/2014/main" id="{FB849253-CC39-454D-9651-6449A242CE99}"/>
            </a:ext>
          </a:extLst>
        </xdr:cNvPr>
        <xdr:cNvSpPr/>
      </xdr:nvSpPr>
      <xdr:spPr>
        <a:xfrm>
          <a:off x="112318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76200</xdr:rowOff>
    </xdr:to>
    <xdr:cxnSp macro="">
      <xdr:nvCxnSpPr>
        <xdr:cNvPr id="787" name="直線コネクタ 786">
          <a:extLst>
            <a:ext uri="{FF2B5EF4-FFF2-40B4-BE49-F238E27FC236}">
              <a16:creationId xmlns:a16="http://schemas.microsoft.com/office/drawing/2014/main" id="{48656D7D-0013-4D41-87D2-A789583AAD5C}"/>
            </a:ext>
          </a:extLst>
        </xdr:cNvPr>
        <xdr:cNvCxnSpPr/>
      </xdr:nvCxnSpPr>
      <xdr:spPr>
        <a:xfrm>
          <a:off x="11282680" y="1746504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DD393967-AF8B-45A7-9CF4-AE4CFC6E9274}"/>
            </a:ext>
          </a:extLst>
        </xdr:cNvPr>
        <xdr:cNvSpPr txBox="1"/>
      </xdr:nvSpPr>
      <xdr:spPr>
        <a:xfrm>
          <a:off x="13437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654FFBBB-50C6-451B-8C89-1237ECB53A90}"/>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0" name="n_3aveValue【公民館】&#10;有形固定資産減価償却率">
          <a:extLst>
            <a:ext uri="{FF2B5EF4-FFF2-40B4-BE49-F238E27FC236}">
              <a16:creationId xmlns:a16="http://schemas.microsoft.com/office/drawing/2014/main" id="{2A590551-D176-489A-A7D3-91EAA7F8431A}"/>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1" name="n_4aveValue【公民館】&#10;有形固定資産減価償却率">
          <a:extLst>
            <a:ext uri="{FF2B5EF4-FFF2-40B4-BE49-F238E27FC236}">
              <a16:creationId xmlns:a16="http://schemas.microsoft.com/office/drawing/2014/main" id="{B77AD41B-57EE-447F-A1B8-B66B1435BC5F}"/>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158132</xdr:rowOff>
    </xdr:from>
    <xdr:ext cx="405111" cy="259045"/>
    <xdr:sp macro="" textlink="">
      <xdr:nvSpPr>
        <xdr:cNvPr id="792" name="n_1mainValue【公民館】&#10;有形固定資産減価償却率">
          <a:extLst>
            <a:ext uri="{FF2B5EF4-FFF2-40B4-BE49-F238E27FC236}">
              <a16:creationId xmlns:a16="http://schemas.microsoft.com/office/drawing/2014/main" id="{C00FD428-56CB-4AC0-8B3F-65133AC4B5EE}"/>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93" name="n_2mainValue【公民館】&#10;有形固定資産減価償却率">
          <a:extLst>
            <a:ext uri="{FF2B5EF4-FFF2-40B4-BE49-F238E27FC236}">
              <a16:creationId xmlns:a16="http://schemas.microsoft.com/office/drawing/2014/main" id="{3BE18884-E455-4103-A6A2-5F0974806151}"/>
            </a:ext>
          </a:extLst>
        </xdr:cNvPr>
        <xdr:cNvSpPr txBox="1"/>
      </xdr:nvSpPr>
      <xdr:spPr>
        <a:xfrm>
          <a:off x="12675244" y="175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794" name="n_3mainValue【公民館】&#10;有形固定資産減価償却率">
          <a:extLst>
            <a:ext uri="{FF2B5EF4-FFF2-40B4-BE49-F238E27FC236}">
              <a16:creationId xmlns:a16="http://schemas.microsoft.com/office/drawing/2014/main" id="{7AB28E4A-2B4C-4001-B856-4E02A67502B1}"/>
            </a:ext>
          </a:extLst>
        </xdr:cNvPr>
        <xdr:cNvSpPr txBox="1"/>
      </xdr:nvSpPr>
      <xdr:spPr>
        <a:xfrm>
          <a:off x="119005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5" name="n_4mainValue【公民館】&#10;有形固定資産減価償却率">
          <a:extLst>
            <a:ext uri="{FF2B5EF4-FFF2-40B4-BE49-F238E27FC236}">
              <a16:creationId xmlns:a16="http://schemas.microsoft.com/office/drawing/2014/main" id="{EC2E50C0-D1B3-488D-92B8-2FA8DE60131C}"/>
            </a:ext>
          </a:extLst>
        </xdr:cNvPr>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0DC771C-98BE-445E-A2AE-4454A5BB843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D2416E3-549C-4D7C-B50A-D14D14FBAF4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3692BC89-B022-47BE-B272-0765816EBB9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A78BBF2-33B3-4E07-98BD-512C3F39CC5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68EF5620-A8B5-43D4-AB0E-6DE4BC4568F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CD93BE90-9CE3-442D-B4D2-B07988EEFD2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7069DDC-6E56-419F-B0C2-CA696655067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B6D18243-647F-4AB0-B594-31E18A19BC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549CB3D-8EEE-4B14-873E-FAC924AE407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406B65C-83CC-4930-841C-D5043715CEA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CBA76287-5371-4326-BD7F-26C187BBCA7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57E41968-70C3-4F2D-B2BC-426E3A8456D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7730C854-A574-4CD9-AA80-A6161CDE984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51B4E8B2-4901-47EA-AD80-F1EEF7291A7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AB8CDE0-7723-4E25-9801-AD72C3F60AD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EB0C5D21-57FF-473B-9209-588C8157FD5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3E65F4C-7A4C-47ED-931A-7990EC64BB6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1A8367FF-AC41-4FB4-B2FF-19E954B2693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30DF0F87-A4C7-416A-88DE-B0AE6E20996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4A69EB5-EA2B-43EA-81BC-E453400930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4228DCC5-F324-4B4B-B41C-2AF04AB4739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1D902815-EDA9-4AB0-BF8A-F74912989635}"/>
            </a:ext>
          </a:extLst>
        </xdr:cNvPr>
        <xdr:cNvCxnSpPr/>
      </xdr:nvCxnSpPr>
      <xdr:spPr>
        <a:xfrm flipV="1">
          <a:off x="19509104" y="16897350"/>
          <a:ext cx="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D8457907-AC7B-463A-BD19-F53C8EA6E568}"/>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B1A36DFD-E2E5-4FAC-A8F1-4555DD3A1754}"/>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04AE3544-F79C-46A6-B8CE-45E0598C18D6}"/>
            </a:ext>
          </a:extLst>
        </xdr:cNvPr>
        <xdr:cNvSpPr txBox="1"/>
      </xdr:nvSpPr>
      <xdr:spPr>
        <a:xfrm>
          <a:off x="1954784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A8B73514-D967-4E21-A0EE-77D910610E30}"/>
            </a:ext>
          </a:extLst>
        </xdr:cNvPr>
        <xdr:cNvCxnSpPr/>
      </xdr:nvCxnSpPr>
      <xdr:spPr>
        <a:xfrm>
          <a:off x="194437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22" name="【公民館】&#10;一人当たり面積平均値テキスト">
          <a:extLst>
            <a:ext uri="{FF2B5EF4-FFF2-40B4-BE49-F238E27FC236}">
              <a16:creationId xmlns:a16="http://schemas.microsoft.com/office/drawing/2014/main" id="{EBD2595C-A1F8-4258-9FC5-CDFDA02089E0}"/>
            </a:ext>
          </a:extLst>
        </xdr:cNvPr>
        <xdr:cNvSpPr txBox="1"/>
      </xdr:nvSpPr>
      <xdr:spPr>
        <a:xfrm>
          <a:off x="19547840" y="17594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36907C58-CA59-4DB5-832E-81B69BE0EEB0}"/>
            </a:ext>
          </a:extLst>
        </xdr:cNvPr>
        <xdr:cNvSpPr/>
      </xdr:nvSpPr>
      <xdr:spPr>
        <a:xfrm>
          <a:off x="19458940" y="1773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1196F58A-E630-4A4F-8A3D-3C85B231811B}"/>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24F7AE7E-5EB1-4946-BE13-84D5BC66D2BB}"/>
            </a:ext>
          </a:extLst>
        </xdr:cNvPr>
        <xdr:cNvSpPr/>
      </xdr:nvSpPr>
      <xdr:spPr>
        <a:xfrm>
          <a:off x="1793748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6" name="フローチャート: 判断 825">
          <a:extLst>
            <a:ext uri="{FF2B5EF4-FFF2-40B4-BE49-F238E27FC236}">
              <a16:creationId xmlns:a16="http://schemas.microsoft.com/office/drawing/2014/main" id="{37D0DCC1-263E-44C5-BFD5-EF70FC85DE0A}"/>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7" name="フローチャート: 判断 826">
          <a:extLst>
            <a:ext uri="{FF2B5EF4-FFF2-40B4-BE49-F238E27FC236}">
              <a16:creationId xmlns:a16="http://schemas.microsoft.com/office/drawing/2014/main" id="{3C58B9A9-0C54-4E26-A4B6-1FE032A2C8CC}"/>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C9F5F5D-9870-4F20-895E-77B06BEA292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9D5605F-023D-47C4-9222-5016DFD01D1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9634189-9805-43C1-A04F-31675FDF212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2D81273-A0AF-483C-8307-43DFDA978C8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707365-2D46-4731-82FC-FF410D3D6A5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833" name="楕円 832">
          <a:extLst>
            <a:ext uri="{FF2B5EF4-FFF2-40B4-BE49-F238E27FC236}">
              <a16:creationId xmlns:a16="http://schemas.microsoft.com/office/drawing/2014/main" id="{06B1BB72-4120-47FC-A8E2-01D3165A9363}"/>
            </a:ext>
          </a:extLst>
        </xdr:cNvPr>
        <xdr:cNvSpPr/>
      </xdr:nvSpPr>
      <xdr:spPr>
        <a:xfrm>
          <a:off x="1945894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834" name="【公民館】&#10;一人当たり面積該当値テキスト">
          <a:extLst>
            <a:ext uri="{FF2B5EF4-FFF2-40B4-BE49-F238E27FC236}">
              <a16:creationId xmlns:a16="http://schemas.microsoft.com/office/drawing/2014/main" id="{F919BA34-B3F9-4261-9761-7CBC4A8EBF3C}"/>
            </a:ext>
          </a:extLst>
        </xdr:cNvPr>
        <xdr:cNvSpPr txBox="1"/>
      </xdr:nvSpPr>
      <xdr:spPr>
        <a:xfrm>
          <a:off x="19547840" y="177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835" name="楕円 834">
          <a:extLst>
            <a:ext uri="{FF2B5EF4-FFF2-40B4-BE49-F238E27FC236}">
              <a16:creationId xmlns:a16="http://schemas.microsoft.com/office/drawing/2014/main" id="{A4A60420-88D2-40D4-AA5B-0B4D7276F00E}"/>
            </a:ext>
          </a:extLst>
        </xdr:cNvPr>
        <xdr:cNvSpPr/>
      </xdr:nvSpPr>
      <xdr:spPr>
        <a:xfrm>
          <a:off x="18735040" y="1775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32765</xdr:rowOff>
    </xdr:to>
    <xdr:cxnSp macro="">
      <xdr:nvCxnSpPr>
        <xdr:cNvPr id="836" name="直線コネクタ 835">
          <a:extLst>
            <a:ext uri="{FF2B5EF4-FFF2-40B4-BE49-F238E27FC236}">
              <a16:creationId xmlns:a16="http://schemas.microsoft.com/office/drawing/2014/main" id="{95E1D62D-CDF1-4C32-A37D-37C138BA6781}"/>
            </a:ext>
          </a:extLst>
        </xdr:cNvPr>
        <xdr:cNvCxnSpPr/>
      </xdr:nvCxnSpPr>
      <xdr:spPr>
        <a:xfrm flipV="1">
          <a:off x="18778220" y="17795748"/>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837" name="楕円 836">
          <a:extLst>
            <a:ext uri="{FF2B5EF4-FFF2-40B4-BE49-F238E27FC236}">
              <a16:creationId xmlns:a16="http://schemas.microsoft.com/office/drawing/2014/main" id="{4A16EE23-39E5-42DD-81AE-47BEAB3FD821}"/>
            </a:ext>
          </a:extLst>
        </xdr:cNvPr>
        <xdr:cNvSpPr/>
      </xdr:nvSpPr>
      <xdr:spPr>
        <a:xfrm>
          <a:off x="1793748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32765</xdr:rowOff>
    </xdr:from>
    <xdr:to>
      <xdr:col>111</xdr:col>
      <xdr:colOff>177800</xdr:colOff>
      <xdr:row>106</xdr:row>
      <xdr:rowOff>39624</xdr:rowOff>
    </xdr:to>
    <xdr:cxnSp macro="">
      <xdr:nvCxnSpPr>
        <xdr:cNvPr id="838" name="直線コネクタ 837">
          <a:extLst>
            <a:ext uri="{FF2B5EF4-FFF2-40B4-BE49-F238E27FC236}">
              <a16:creationId xmlns:a16="http://schemas.microsoft.com/office/drawing/2014/main" id="{6CDB64E2-CBE9-40F2-BE53-EE9017611558}"/>
            </a:ext>
          </a:extLst>
        </xdr:cNvPr>
        <xdr:cNvCxnSpPr/>
      </xdr:nvCxnSpPr>
      <xdr:spPr>
        <a:xfrm flipV="1">
          <a:off x="17988280" y="17802605"/>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9" name="楕円 838">
          <a:extLst>
            <a:ext uri="{FF2B5EF4-FFF2-40B4-BE49-F238E27FC236}">
              <a16:creationId xmlns:a16="http://schemas.microsoft.com/office/drawing/2014/main" id="{5F86BC3A-5E0B-48CC-8C84-77FBD54D7581}"/>
            </a:ext>
          </a:extLst>
        </xdr:cNvPr>
        <xdr:cNvSpPr/>
      </xdr:nvSpPr>
      <xdr:spPr>
        <a:xfrm>
          <a:off x="17162780" y="17680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128778</xdr:rowOff>
    </xdr:from>
    <xdr:to>
      <xdr:col>107</xdr:col>
      <xdr:colOff>50800</xdr:colOff>
      <xdr:row>106</xdr:row>
      <xdr:rowOff>39624</xdr:rowOff>
    </xdr:to>
    <xdr:cxnSp macro="">
      <xdr:nvCxnSpPr>
        <xdr:cNvPr id="840" name="直線コネクタ 839">
          <a:extLst>
            <a:ext uri="{FF2B5EF4-FFF2-40B4-BE49-F238E27FC236}">
              <a16:creationId xmlns:a16="http://schemas.microsoft.com/office/drawing/2014/main" id="{567F0C71-68F2-48A9-AC1A-F53228BAFF81}"/>
            </a:ext>
          </a:extLst>
        </xdr:cNvPr>
        <xdr:cNvCxnSpPr/>
      </xdr:nvCxnSpPr>
      <xdr:spPr>
        <a:xfrm>
          <a:off x="17213580" y="17730978"/>
          <a:ext cx="7747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84837</xdr:rowOff>
    </xdr:from>
    <xdr:to>
      <xdr:col>98</xdr:col>
      <xdr:colOff>38100</xdr:colOff>
      <xdr:row>106</xdr:row>
      <xdr:rowOff>14987</xdr:rowOff>
    </xdr:to>
    <xdr:sp macro="" textlink="">
      <xdr:nvSpPr>
        <xdr:cNvPr id="841" name="楕円 840">
          <a:extLst>
            <a:ext uri="{FF2B5EF4-FFF2-40B4-BE49-F238E27FC236}">
              <a16:creationId xmlns:a16="http://schemas.microsoft.com/office/drawing/2014/main" id="{DB80EA80-128D-42AC-98D2-EBFBAD3BDA2B}"/>
            </a:ext>
          </a:extLst>
        </xdr:cNvPr>
        <xdr:cNvSpPr/>
      </xdr:nvSpPr>
      <xdr:spPr>
        <a:xfrm>
          <a:off x="16388080" y="17687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128778</xdr:rowOff>
    </xdr:from>
    <xdr:to>
      <xdr:col>102</xdr:col>
      <xdr:colOff>114300</xdr:colOff>
      <xdr:row>105</xdr:row>
      <xdr:rowOff>135637</xdr:rowOff>
    </xdr:to>
    <xdr:cxnSp macro="">
      <xdr:nvCxnSpPr>
        <xdr:cNvPr id="842" name="直線コネクタ 841">
          <a:extLst>
            <a:ext uri="{FF2B5EF4-FFF2-40B4-BE49-F238E27FC236}">
              <a16:creationId xmlns:a16="http://schemas.microsoft.com/office/drawing/2014/main" id="{DB996064-8D33-415B-8ECB-0DF9F2193D3A}"/>
            </a:ext>
          </a:extLst>
        </xdr:cNvPr>
        <xdr:cNvCxnSpPr/>
      </xdr:nvCxnSpPr>
      <xdr:spPr>
        <a:xfrm flipV="1">
          <a:off x="16431260" y="17730978"/>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3" name="n_1aveValue【公民館】&#10;一人当たり面積">
          <a:extLst>
            <a:ext uri="{FF2B5EF4-FFF2-40B4-BE49-F238E27FC236}">
              <a16:creationId xmlns:a16="http://schemas.microsoft.com/office/drawing/2014/main" id="{382CD28B-5278-471C-A2CE-B4FFD9E56999}"/>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44" name="n_2aveValue【公民館】&#10;一人当たり面積">
          <a:extLst>
            <a:ext uri="{FF2B5EF4-FFF2-40B4-BE49-F238E27FC236}">
              <a16:creationId xmlns:a16="http://schemas.microsoft.com/office/drawing/2014/main" id="{E8A81E96-F127-4F18-A69D-0FC692D22DB6}"/>
            </a:ext>
          </a:extLst>
        </xdr:cNvPr>
        <xdr:cNvSpPr txBox="1"/>
      </xdr:nvSpPr>
      <xdr:spPr>
        <a:xfrm>
          <a:off x="17776267" y="175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5" name="n_3aveValue【公民館】&#10;一人当たり面積">
          <a:extLst>
            <a:ext uri="{FF2B5EF4-FFF2-40B4-BE49-F238E27FC236}">
              <a16:creationId xmlns:a16="http://schemas.microsoft.com/office/drawing/2014/main" id="{B7CE4F8E-E58F-4BCC-97A5-64536677E841}"/>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6" name="n_4aveValue【公民館】&#10;一人当たり面積">
          <a:extLst>
            <a:ext uri="{FF2B5EF4-FFF2-40B4-BE49-F238E27FC236}">
              <a16:creationId xmlns:a16="http://schemas.microsoft.com/office/drawing/2014/main" id="{2F03E038-9E02-4604-8D57-34AD3CBA6151}"/>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74692</xdr:rowOff>
    </xdr:from>
    <xdr:ext cx="469744" cy="259045"/>
    <xdr:sp macro="" textlink="">
      <xdr:nvSpPr>
        <xdr:cNvPr id="847" name="n_1mainValue【公民館】&#10;一人当たり面積">
          <a:extLst>
            <a:ext uri="{FF2B5EF4-FFF2-40B4-BE49-F238E27FC236}">
              <a16:creationId xmlns:a16="http://schemas.microsoft.com/office/drawing/2014/main" id="{2A4F9529-45C1-41C3-8EA0-BBA27FE097E3}"/>
            </a:ext>
          </a:extLst>
        </xdr:cNvPr>
        <xdr:cNvSpPr txBox="1"/>
      </xdr:nvSpPr>
      <xdr:spPr>
        <a:xfrm>
          <a:off x="1856112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848" name="n_2mainValue【公民館】&#10;一人当たり面積">
          <a:extLst>
            <a:ext uri="{FF2B5EF4-FFF2-40B4-BE49-F238E27FC236}">
              <a16:creationId xmlns:a16="http://schemas.microsoft.com/office/drawing/2014/main" id="{4220BE41-54AA-4AAB-9359-9FC9E4DCC642}"/>
            </a:ext>
          </a:extLst>
        </xdr:cNvPr>
        <xdr:cNvSpPr txBox="1"/>
      </xdr:nvSpPr>
      <xdr:spPr>
        <a:xfrm>
          <a:off x="177762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49" name="n_3mainValue【公民館】&#10;一人当たり面積">
          <a:extLst>
            <a:ext uri="{FF2B5EF4-FFF2-40B4-BE49-F238E27FC236}">
              <a16:creationId xmlns:a16="http://schemas.microsoft.com/office/drawing/2014/main" id="{3D2127E6-D834-4633-9AF4-990470FF53F4}"/>
            </a:ext>
          </a:extLst>
        </xdr:cNvPr>
        <xdr:cNvSpPr txBox="1"/>
      </xdr:nvSpPr>
      <xdr:spPr>
        <a:xfrm>
          <a:off x="170015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31514</xdr:rowOff>
    </xdr:from>
    <xdr:ext cx="469744" cy="259045"/>
    <xdr:sp macro="" textlink="">
      <xdr:nvSpPr>
        <xdr:cNvPr id="850" name="n_4mainValue【公民館】&#10;一人当たり面積">
          <a:extLst>
            <a:ext uri="{FF2B5EF4-FFF2-40B4-BE49-F238E27FC236}">
              <a16:creationId xmlns:a16="http://schemas.microsoft.com/office/drawing/2014/main" id="{ADF05680-9C6E-476C-AEDE-5B2232E8E144}"/>
            </a:ext>
          </a:extLst>
        </xdr:cNvPr>
        <xdr:cNvSpPr txBox="1"/>
      </xdr:nvSpPr>
      <xdr:spPr>
        <a:xfrm>
          <a:off x="16226867" y="174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FA0D5A9-701C-4A27-A809-752F8ED84B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516E3C3E-9DE4-4740-B35B-3DE522F19BC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600BFA0-2C4F-4715-AB3C-78A8CA3970B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類似団体平均と比較して有形固定資産減価償却率が特に高くなっている施設は、学校施設、児童館であり、低くなっている施設は道路である。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学校施設については、小学校が有形固定資産減価償却率９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．０％、中学校が８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小学校の有形固定資産減価償却率が高くなっている。令和元年度に長寿命化計画を策定したところであり、同計画に基づいて年次的に外壁や屋根などの施設改修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児童館については、有形固定資産減価償却率が１００％となっているが、令和元年度より全ての児童館を休園としている。今後、子ども数の推移を踏まえた結果、施設の解体を予定している。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道路については、これまで計画的に道路改修、維持補修を行ってきていることにより、有形固定資産減価償却率は類似団体平均より低くなっている。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51C14F-2EAB-4415-B6C4-C0F8268686D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E3BA73-6282-46C2-BFBF-254C25C7F6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0C2746-23C3-423D-85A8-763CE7ACC13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ED3F7C-4C1C-4E28-83CD-24469848872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BD2331-C1E1-4D96-BE58-4FF014A260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14930D-C2E6-4E64-83BC-72A4E2B74D7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73A508-C3DE-4B63-AAE7-C4805157909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DD365B-6F9E-4BD6-99F6-7BDCEE7A48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998184-5A40-4E7D-9269-6BEB06D9D08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5E0CCF-F5C3-4D75-A4AE-5F0083F08F7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792B94-4BB9-41E1-98A7-96E1D8AD02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BA55EE-181C-48C7-9CDE-3E7EFC91863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49BD5A-1378-44B2-8861-770649C7920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83046D-0625-491E-AC2B-EC1E0E0592E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BD5ACC-C7F4-420E-8BFC-DBCA6EB2E73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993D37-FC7F-488F-BE81-8F11C2C5EAB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C249E9-157F-4839-85DD-71AD0E2ACB3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CDBD77-9CB1-4B3E-8381-21ACACA9E7B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580ABD-ECF5-44E6-8847-5DB27EFB5D6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835FA3-CD5D-4C55-8F5A-BA5347C4B54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50380D-BCD4-4869-90AF-F8645E08859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55DB0A-91EB-4E0F-8F30-330F2B17B6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2F77C9-D61D-407B-A62F-BE2CB472AE1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0E4C6E-E717-46DF-92DB-A71880B46CD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A11765-413D-4103-BD9F-6424BBFC24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86B657-7A9F-4784-B4F9-F30EB2DF947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B5CEC4-EBC2-4280-A935-EC34137D649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629F2B-C9BA-441B-A87F-04795828B6B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3AFAC5-ACF7-43EE-93C3-3E84B88CA0F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C21B67-8A4E-4AE3-B612-225B52B0FB3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E4D957-44EA-4181-BEB3-5028B8A023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307A99-24E6-4257-AAEC-131E465C968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16F4E5-1A58-4D47-B614-5B28DFD5C5B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22B8AA-884E-4F9F-8158-D06AB34E71F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1A7CE1-4DFB-4BCC-9216-D966DFADE12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C30ED2-830D-4D24-8D60-2C81383B1A8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550F49-2347-4019-8393-7CC69D32CE1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A5C81B-74CE-4494-BA33-1EBB7C598EF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626CF2-5C9C-418E-8EC1-89B22A9474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031B00-51C1-4568-96BA-37E11B3E568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EADBAE-84B0-4CB7-86E5-DDEAF50E218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49422D-4F01-4AC5-8719-C0C00833B50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B915E4-0BE6-46CF-9C20-FEDE4881D26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34FE75-62A2-497A-8589-0D48DF514E1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1FEDFF-1ACE-4C29-A000-65646DDC46E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F6EEAE-811F-46CE-AC60-8EC49220205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DEF5377-1500-4759-BD9A-1F4AD5BBAC6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972CCF-FF78-4534-9C0A-A96CF9641DB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71162B-B25B-4BD5-ABAB-219D8853DA1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EA55A5-1E2A-4B13-AC20-FAD95B29080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F9BFE74-DEAE-4E09-A9E0-0F30E802F33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C0CFBE-5A7C-46B3-9FB8-6F0EB7AACAE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2CECEF4-5F70-4CBF-9D7D-DFCBE55C205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20A07B-4CAD-457D-B3D9-7D8A5D54C7E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1AE86C-083F-4E7A-A37F-6560CEDA528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906B602-7F01-4166-BF4A-C7332D21364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D4A458A3-CA6A-45AD-A01E-4586F235E46E}"/>
            </a:ext>
          </a:extLst>
        </xdr:cNvPr>
        <xdr:cNvCxnSpPr/>
      </xdr:nvCxnSpPr>
      <xdr:spPr>
        <a:xfrm flipV="1">
          <a:off x="4086225" y="570574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2C17A60-9C8B-41FF-9CD1-44211164B7C4}"/>
            </a:ext>
          </a:extLst>
        </xdr:cNvPr>
        <xdr:cNvSpPr txBox="1"/>
      </xdr:nvSpPr>
      <xdr:spPr>
        <a:xfrm>
          <a:off x="412496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71DAC52B-F6BE-40D0-86A9-BAFF610FE1A8}"/>
            </a:ext>
          </a:extLst>
        </xdr:cNvPr>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B8E4389E-4001-4904-8F4A-E8A380BC6103}"/>
            </a:ext>
          </a:extLst>
        </xdr:cNvPr>
        <xdr:cNvSpPr txBox="1"/>
      </xdr:nvSpPr>
      <xdr:spPr>
        <a:xfrm>
          <a:off x="4124960"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AE65FC72-6E3F-48DF-A400-7539AC8ED980}"/>
            </a:ext>
          </a:extLst>
        </xdr:cNvPr>
        <xdr:cNvCxnSpPr/>
      </xdr:nvCxnSpPr>
      <xdr:spPr>
        <a:xfrm>
          <a:off x="4020820" y="570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649BD6CD-E992-4975-B574-A231C0C0F465}"/>
            </a:ext>
          </a:extLst>
        </xdr:cNvPr>
        <xdr:cNvSpPr txBox="1"/>
      </xdr:nvSpPr>
      <xdr:spPr>
        <a:xfrm>
          <a:off x="4124960" y="6055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EE1B7E0D-5F9D-4212-B57B-390CED69907C}"/>
            </a:ext>
          </a:extLst>
        </xdr:cNvPr>
        <xdr:cNvSpPr/>
      </xdr:nvSpPr>
      <xdr:spPr>
        <a:xfrm>
          <a:off x="403606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1C0AC1A6-9EA0-4E6D-81FE-34BC9552535A}"/>
            </a:ext>
          </a:extLst>
        </xdr:cNvPr>
        <xdr:cNvSpPr/>
      </xdr:nvSpPr>
      <xdr:spPr>
        <a:xfrm>
          <a:off x="3312160" y="6168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9F1BDDC2-03C1-4BB8-B54A-ED8BF60F54CD}"/>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497EC9B4-E126-48E4-A63C-20660A85C0E6}"/>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B564A971-157B-43EF-8532-94F5C2AE21BE}"/>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D41685-EC26-451B-8AE5-F29DBF8CCC9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32D6B8-4F50-4DF8-A8A3-51F4BA4B310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72D036-B927-4D12-B6C8-2594C988D65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F0D5D5-FD1D-43EA-B3CA-E4793B0590B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9E81D81-8197-4771-B8F6-5224B6D61AD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xdr:rowOff>
    </xdr:from>
    <xdr:to>
      <xdr:col>24</xdr:col>
      <xdr:colOff>114300</xdr:colOff>
      <xdr:row>40</xdr:row>
      <xdr:rowOff>102507</xdr:rowOff>
    </xdr:to>
    <xdr:sp macro="" textlink="">
      <xdr:nvSpPr>
        <xdr:cNvPr id="74" name="楕円 73">
          <a:extLst>
            <a:ext uri="{FF2B5EF4-FFF2-40B4-BE49-F238E27FC236}">
              <a16:creationId xmlns:a16="http://schemas.microsoft.com/office/drawing/2014/main" id="{5A8B4E66-EC21-47AE-98F8-5D87EC8470C1}"/>
            </a:ext>
          </a:extLst>
        </xdr:cNvPr>
        <xdr:cNvSpPr/>
      </xdr:nvSpPr>
      <xdr:spPr>
        <a:xfrm>
          <a:off x="403606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3611A7F6-53E1-4873-BE75-BC44EDFF04A8}"/>
            </a:ext>
          </a:extLst>
        </xdr:cNvPr>
        <xdr:cNvSpPr txBox="1"/>
      </xdr:nvSpPr>
      <xdr:spPr>
        <a:xfrm>
          <a:off x="412496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142966</xdr:rowOff>
    </xdr:from>
    <xdr:to>
      <xdr:col>20</xdr:col>
      <xdr:colOff>38100</xdr:colOff>
      <xdr:row>40</xdr:row>
      <xdr:rowOff>73116</xdr:rowOff>
    </xdr:to>
    <xdr:sp macro="" textlink="">
      <xdr:nvSpPr>
        <xdr:cNvPr id="76" name="楕円 75">
          <a:extLst>
            <a:ext uri="{FF2B5EF4-FFF2-40B4-BE49-F238E27FC236}">
              <a16:creationId xmlns:a16="http://schemas.microsoft.com/office/drawing/2014/main" id="{13AE485F-4190-4701-A4E3-96D40C299820}"/>
            </a:ext>
          </a:extLst>
        </xdr:cNvPr>
        <xdr:cNvSpPr/>
      </xdr:nvSpPr>
      <xdr:spPr>
        <a:xfrm>
          <a:off x="3312160" y="6680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22316</xdr:rowOff>
    </xdr:from>
    <xdr:to>
      <xdr:col>24</xdr:col>
      <xdr:colOff>63500</xdr:colOff>
      <xdr:row>40</xdr:row>
      <xdr:rowOff>51707</xdr:rowOff>
    </xdr:to>
    <xdr:cxnSp macro="">
      <xdr:nvCxnSpPr>
        <xdr:cNvPr id="77" name="直線コネクタ 76">
          <a:extLst>
            <a:ext uri="{FF2B5EF4-FFF2-40B4-BE49-F238E27FC236}">
              <a16:creationId xmlns:a16="http://schemas.microsoft.com/office/drawing/2014/main" id="{93EE1A8C-8897-4400-8D72-621D8CC028E3}"/>
            </a:ext>
          </a:extLst>
        </xdr:cNvPr>
        <xdr:cNvCxnSpPr/>
      </xdr:nvCxnSpPr>
      <xdr:spPr>
        <a:xfrm>
          <a:off x="3355340" y="6727916"/>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D4D8C557-A838-45B3-90AC-452C78F69845}"/>
            </a:ext>
          </a:extLst>
        </xdr:cNvPr>
        <xdr:cNvSpPr/>
      </xdr:nvSpPr>
      <xdr:spPr>
        <a:xfrm>
          <a:off x="2514600" y="6651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22316</xdr:rowOff>
    </xdr:to>
    <xdr:cxnSp macro="">
      <xdr:nvCxnSpPr>
        <xdr:cNvPr id="79" name="直線コネクタ 78">
          <a:extLst>
            <a:ext uri="{FF2B5EF4-FFF2-40B4-BE49-F238E27FC236}">
              <a16:creationId xmlns:a16="http://schemas.microsoft.com/office/drawing/2014/main" id="{61949AF9-750E-436E-A679-A4482BC05341}"/>
            </a:ext>
          </a:extLst>
        </xdr:cNvPr>
        <xdr:cNvCxnSpPr/>
      </xdr:nvCxnSpPr>
      <xdr:spPr>
        <a:xfrm>
          <a:off x="2565400" y="6702334"/>
          <a:ext cx="7899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80" name="楕円 79">
          <a:extLst>
            <a:ext uri="{FF2B5EF4-FFF2-40B4-BE49-F238E27FC236}">
              <a16:creationId xmlns:a16="http://schemas.microsoft.com/office/drawing/2014/main" id="{6D31695D-E8E7-4628-AF5C-F130A7E91599}"/>
            </a:ext>
          </a:extLst>
        </xdr:cNvPr>
        <xdr:cNvSpPr/>
      </xdr:nvSpPr>
      <xdr:spPr>
        <a:xfrm>
          <a:off x="17399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B0BCCF7B-EBFF-4AE2-B960-FC616C953212}"/>
            </a:ext>
          </a:extLst>
        </xdr:cNvPr>
        <xdr:cNvCxnSpPr/>
      </xdr:nvCxnSpPr>
      <xdr:spPr>
        <a:xfrm>
          <a:off x="1790700" y="667131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2" name="楕円 81">
          <a:extLst>
            <a:ext uri="{FF2B5EF4-FFF2-40B4-BE49-F238E27FC236}">
              <a16:creationId xmlns:a16="http://schemas.microsoft.com/office/drawing/2014/main" id="{3C54D0AC-7B7B-4C20-8567-E8A91D0CCC77}"/>
            </a:ext>
          </a:extLst>
        </xdr:cNvPr>
        <xdr:cNvSpPr/>
      </xdr:nvSpPr>
      <xdr:spPr>
        <a:xfrm>
          <a:off x="965200" y="6591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103959</xdr:rowOff>
    </xdr:from>
    <xdr:to>
      <xdr:col>10</xdr:col>
      <xdr:colOff>114300</xdr:colOff>
      <xdr:row>39</xdr:row>
      <xdr:rowOff>133350</xdr:rowOff>
    </xdr:to>
    <xdr:cxnSp macro="">
      <xdr:nvCxnSpPr>
        <xdr:cNvPr id="83" name="直線コネクタ 82">
          <a:extLst>
            <a:ext uri="{FF2B5EF4-FFF2-40B4-BE49-F238E27FC236}">
              <a16:creationId xmlns:a16="http://schemas.microsoft.com/office/drawing/2014/main" id="{F6518D15-829A-4876-B0E4-9B9C20F16323}"/>
            </a:ext>
          </a:extLst>
        </xdr:cNvPr>
        <xdr:cNvCxnSpPr/>
      </xdr:nvCxnSpPr>
      <xdr:spPr>
        <a:xfrm>
          <a:off x="1008380" y="664191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596FFB74-C09A-43D7-81B9-FB0C5796120F}"/>
            </a:ext>
          </a:extLst>
        </xdr:cNvPr>
        <xdr:cNvSpPr txBox="1"/>
      </xdr:nvSpPr>
      <xdr:spPr>
        <a:xfrm>
          <a:off x="317056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47763986-CAD4-459B-9791-3528CEF12BFB}"/>
            </a:ext>
          </a:extLst>
        </xdr:cNvPr>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54E40C9F-BA90-4E02-93EB-C24DF9E11498}"/>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43E8907D-AD61-4044-8E0C-4F85BAC81F6F}"/>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1E7640B-B58F-4A62-AFA4-7021D7541FFD}"/>
            </a:ext>
          </a:extLst>
        </xdr:cNvPr>
        <xdr:cNvSpPr txBox="1"/>
      </xdr:nvSpPr>
      <xdr:spPr>
        <a:xfrm>
          <a:off x="3170564" y="676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46318495-C8A3-4F63-8E02-6D6E32077C1D}"/>
            </a:ext>
          </a:extLst>
        </xdr:cNvPr>
        <xdr:cNvSpPr txBox="1"/>
      </xdr:nvSpPr>
      <xdr:spPr>
        <a:xfrm>
          <a:off x="238570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CF0F3115-F6DD-43F8-8CAA-193F2ACCD832}"/>
            </a:ext>
          </a:extLst>
        </xdr:cNvPr>
        <xdr:cNvSpPr txBox="1"/>
      </xdr:nvSpPr>
      <xdr:spPr>
        <a:xfrm>
          <a:off x="16110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A1F3DDDF-A3A9-4554-B91C-0CD42028DBFF}"/>
            </a:ext>
          </a:extLst>
        </xdr:cNvPr>
        <xdr:cNvSpPr txBox="1"/>
      </xdr:nvSpPr>
      <xdr:spPr>
        <a:xfrm>
          <a:off x="83630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7D990D-5E64-4CD0-BFA1-85C55AAB655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FC622D-A975-4518-A291-07C3F5EDE1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9322D48-28BB-44A8-8227-6A18F9DB132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1B53552-4F11-4303-A315-C712E861966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B35B15-92AC-4015-A7E1-75EDA5A1D93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2582C3A-1C6F-4E7E-B728-722402B7059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62E5E43-8051-4F7F-9B4F-04244FC55FC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EF3F6E-AF9F-404B-AE17-4E58D50DB89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AB01D44-1E49-4E2C-9836-A417D48A960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D4ABE0-9367-4946-B0B2-0965069AB1B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A2C357F-68A4-4A24-BAAB-C3225BA02CD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777D9A9-A2DD-45A1-A07E-1478158D4DE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699507D-BF3C-4317-B630-56C1D2E7E14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3267845-62CE-4D30-973D-29BA8B75E3B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0AF620F-CB59-4DB0-8D07-9180F06AC2E5}"/>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0E1D2C9-6830-4DCF-9EBD-84CDA11D9CBF}"/>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861EA0F-2154-47DA-ABFF-CAB31FA4623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654FE98-8131-4C9C-A0B1-FA3E308C503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A3039FE-7544-4B11-AAFF-E938E8FFC07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0A12961-C0C1-4653-8057-4F98ECED5C2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8D63538-32D8-434E-BF32-2E30966F6A1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127CFF28-EDDB-4AFF-B32A-DBEA436D3522}"/>
            </a:ext>
          </a:extLst>
        </xdr:cNvPr>
        <xdr:cNvCxnSpPr/>
      </xdr:nvCxnSpPr>
      <xdr:spPr>
        <a:xfrm flipV="1">
          <a:off x="9219565" y="594588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F85AD474-5DC3-46D1-B6A9-3726C602BF64}"/>
            </a:ext>
          </a:extLst>
        </xdr:cNvPr>
        <xdr:cNvSpPr txBox="1"/>
      </xdr:nvSpPr>
      <xdr:spPr>
        <a:xfrm>
          <a:off x="92583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6960112B-5060-48C9-B638-C3E9144EC830}"/>
            </a:ext>
          </a:extLst>
        </xdr:cNvPr>
        <xdr:cNvCxnSpPr/>
      </xdr:nvCxnSpPr>
      <xdr:spPr>
        <a:xfrm>
          <a:off x="915416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E09A7FCC-503A-40B6-B9A1-36515F87275B}"/>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8C7EEEFB-BEF5-47FD-8E3F-7D6EAE588E63}"/>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84EDB52-EC46-446A-A928-B01D1A485D6F}"/>
            </a:ext>
          </a:extLst>
        </xdr:cNvPr>
        <xdr:cNvSpPr txBox="1"/>
      </xdr:nvSpPr>
      <xdr:spPr>
        <a:xfrm>
          <a:off x="9258300" y="655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44191DC4-8CB0-4342-9209-D62739A52EA1}"/>
            </a:ext>
          </a:extLst>
        </xdr:cNvPr>
        <xdr:cNvSpPr/>
      </xdr:nvSpPr>
      <xdr:spPr>
        <a:xfrm>
          <a:off x="919226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CB443824-2616-4ED6-AB99-1D6B6443790B}"/>
            </a:ext>
          </a:extLst>
        </xdr:cNvPr>
        <xdr:cNvSpPr/>
      </xdr:nvSpPr>
      <xdr:spPr>
        <a:xfrm>
          <a:off x="844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F4D70C53-53C6-4992-8D73-898CAC4C5173}"/>
            </a:ext>
          </a:extLst>
        </xdr:cNvPr>
        <xdr:cNvSpPr/>
      </xdr:nvSpPr>
      <xdr:spPr>
        <a:xfrm>
          <a:off x="7670800" y="6717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7CB1970E-D7EA-43A5-BC55-6F51D49159B1}"/>
            </a:ext>
          </a:extLst>
        </xdr:cNvPr>
        <xdr:cNvSpPr/>
      </xdr:nvSpPr>
      <xdr:spPr>
        <a:xfrm>
          <a:off x="687324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82EBDE19-34BE-4C76-94BE-EE115B9B759B}"/>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1126D4C-2240-4A20-8B27-55B6190616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8165C0-02BC-450C-A22A-F71579363C0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12021C-AE52-477A-B925-A5F9E8DAE5A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944392-6AC5-4EF9-AB50-AEFF02C0797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27C3BA-F7BC-4A77-A16A-CF05C769972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75260ED1-3F57-402B-B9AC-31BD0325D009}"/>
            </a:ext>
          </a:extLst>
        </xdr:cNvPr>
        <xdr:cNvSpPr/>
      </xdr:nvSpPr>
      <xdr:spPr>
        <a:xfrm>
          <a:off x="919226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4B6EFD82-5F23-406A-9171-96621F2F19CC}"/>
            </a:ext>
          </a:extLst>
        </xdr:cNvPr>
        <xdr:cNvSpPr txBox="1"/>
      </xdr:nvSpPr>
      <xdr:spPr>
        <a:xfrm>
          <a:off x="92583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3D9FD553-69EC-4BB7-9851-7F13D5267381}"/>
            </a:ext>
          </a:extLst>
        </xdr:cNvPr>
        <xdr:cNvSpPr/>
      </xdr:nvSpPr>
      <xdr:spPr>
        <a:xfrm>
          <a:off x="844550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104EEF2C-E7F1-4C47-A925-44D618CE453E}"/>
            </a:ext>
          </a:extLst>
        </xdr:cNvPr>
        <xdr:cNvCxnSpPr/>
      </xdr:nvCxnSpPr>
      <xdr:spPr>
        <a:xfrm flipV="1">
          <a:off x="8496300" y="675894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FC5CCA1A-57A4-4234-8A9C-631F4D2D42CF}"/>
            </a:ext>
          </a:extLst>
        </xdr:cNvPr>
        <xdr:cNvSpPr/>
      </xdr:nvSpPr>
      <xdr:spPr>
        <a:xfrm>
          <a:off x="7670800" y="6717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28A0808C-4DE3-4D28-90C3-36E11D8A09F8}"/>
            </a:ext>
          </a:extLst>
        </xdr:cNvPr>
        <xdr:cNvCxnSpPr/>
      </xdr:nvCxnSpPr>
      <xdr:spPr>
        <a:xfrm flipV="1">
          <a:off x="7713980" y="67635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8A2AC698-914D-4961-B858-79E70F3CE3D9}"/>
            </a:ext>
          </a:extLst>
        </xdr:cNvPr>
        <xdr:cNvSpPr/>
      </xdr:nvSpPr>
      <xdr:spPr>
        <a:xfrm>
          <a:off x="687324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94A825A4-C80B-4575-B114-1FB515B232E5}"/>
            </a:ext>
          </a:extLst>
        </xdr:cNvPr>
        <xdr:cNvCxnSpPr/>
      </xdr:nvCxnSpPr>
      <xdr:spPr>
        <a:xfrm flipV="1">
          <a:off x="6924040" y="676808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9B3CE22B-44BC-41AB-9C0B-71CE7A26CBC6}"/>
            </a:ext>
          </a:extLst>
        </xdr:cNvPr>
        <xdr:cNvSpPr/>
      </xdr:nvSpPr>
      <xdr:spPr>
        <a:xfrm>
          <a:off x="609854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D79029AF-B583-4CD6-951E-344DB08C2814}"/>
            </a:ext>
          </a:extLst>
        </xdr:cNvPr>
        <xdr:cNvCxnSpPr/>
      </xdr:nvCxnSpPr>
      <xdr:spPr>
        <a:xfrm>
          <a:off x="6149340" y="677265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F7C0F331-CA87-400D-BC89-51403260072E}"/>
            </a:ext>
          </a:extLst>
        </xdr:cNvPr>
        <xdr:cNvSpPr txBox="1"/>
      </xdr:nvSpPr>
      <xdr:spPr>
        <a:xfrm>
          <a:off x="8271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40F04B87-2112-4F5F-8467-837F6458CECF}"/>
            </a:ext>
          </a:extLst>
        </xdr:cNvPr>
        <xdr:cNvSpPr txBox="1"/>
      </xdr:nvSpPr>
      <xdr:spPr>
        <a:xfrm>
          <a:off x="7509587" y="68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CDC0B168-938C-4095-AA56-01F37A4C4614}"/>
            </a:ext>
          </a:extLst>
        </xdr:cNvPr>
        <xdr:cNvSpPr txBox="1"/>
      </xdr:nvSpPr>
      <xdr:spPr>
        <a:xfrm>
          <a:off x="67120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9005FF5E-EF51-41C4-B251-07FE94736485}"/>
            </a:ext>
          </a:extLst>
        </xdr:cNvPr>
        <xdr:cNvSpPr txBox="1"/>
      </xdr:nvSpPr>
      <xdr:spPr>
        <a:xfrm>
          <a:off x="5937327"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579A44EA-61FB-49A1-9372-DDC9C15595BF}"/>
            </a:ext>
          </a:extLst>
        </xdr:cNvPr>
        <xdr:cNvSpPr txBox="1"/>
      </xdr:nvSpPr>
      <xdr:spPr>
        <a:xfrm>
          <a:off x="827158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4" name="n_2mainValue【図書館】&#10;一人当たり面積">
          <a:extLst>
            <a:ext uri="{FF2B5EF4-FFF2-40B4-BE49-F238E27FC236}">
              <a16:creationId xmlns:a16="http://schemas.microsoft.com/office/drawing/2014/main" id="{78A834FF-0A50-4E43-ADBE-640A997ADF37}"/>
            </a:ext>
          </a:extLst>
        </xdr:cNvPr>
        <xdr:cNvSpPr txBox="1"/>
      </xdr:nvSpPr>
      <xdr:spPr>
        <a:xfrm>
          <a:off x="7509587"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134383</xdr:rowOff>
    </xdr:from>
    <xdr:ext cx="469744" cy="259045"/>
    <xdr:sp macro="" textlink="">
      <xdr:nvSpPr>
        <xdr:cNvPr id="145" name="n_3mainValue【図書館】&#10;一人当たり面積">
          <a:extLst>
            <a:ext uri="{FF2B5EF4-FFF2-40B4-BE49-F238E27FC236}">
              <a16:creationId xmlns:a16="http://schemas.microsoft.com/office/drawing/2014/main" id="{8EC816F3-6AA9-4C7B-8459-1DB5AECED316}"/>
            </a:ext>
          </a:extLst>
        </xdr:cNvPr>
        <xdr:cNvSpPr txBox="1"/>
      </xdr:nvSpPr>
      <xdr:spPr>
        <a:xfrm>
          <a:off x="6712027"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134383</xdr:rowOff>
    </xdr:from>
    <xdr:ext cx="469744" cy="259045"/>
    <xdr:sp macro="" textlink="">
      <xdr:nvSpPr>
        <xdr:cNvPr id="146" name="n_4mainValue【図書館】&#10;一人当たり面積">
          <a:extLst>
            <a:ext uri="{FF2B5EF4-FFF2-40B4-BE49-F238E27FC236}">
              <a16:creationId xmlns:a16="http://schemas.microsoft.com/office/drawing/2014/main" id="{9D423FE2-4191-4B76-A537-B2D2FD46F5A4}"/>
            </a:ext>
          </a:extLst>
        </xdr:cNvPr>
        <xdr:cNvSpPr txBox="1"/>
      </xdr:nvSpPr>
      <xdr:spPr>
        <a:xfrm>
          <a:off x="5937327"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6598FA1-92AC-4DDA-B7E6-BF896F153B1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82BD9DE-487E-4E80-87E2-8D68418A366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5ADCD88-C2C3-4B29-8FD9-EE33CD8134E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74F912F-B3C4-4739-93D0-56C64B6732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ED87857-C476-4D54-99F5-8100B2044C5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AB3E4D-BBCD-4715-AE85-6FC7996B36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F058B13-8A57-41B0-852B-46035EE34B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BB1BC1-01D2-4BA1-89F8-06B2409CEC0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5B18859-FFB7-464C-8E80-A48A6D5D7C6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D90830A-9CF0-4D91-8C82-824A93755C7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7790AAE-81B1-4522-9A4B-AECFAD8CF10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2FF972F-0A6C-42AE-B9B6-C187AA8DC35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D33D17C-4A8A-4DC2-B755-9574DC13BA0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896DFF0-B3A7-4967-B3C5-4438593170D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A97E835-4E2A-4743-BE5F-767AF794BC9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1C3E85B-808A-41ED-ADEE-486B0068B21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6001701-F626-40C9-83D4-542ED54244E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E3516C7-F8AF-47A2-B2DE-CB566A0565E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DE2730D-1295-4D8E-81BC-05B9EB17154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131B563-A66C-4D5F-94DE-B98BB683821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4FC0675-B5AE-47D0-ABCD-E7BAC857812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6D0011D-1E4B-484C-AB25-E3DCB759BC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CC18854-FF50-44A9-81F7-7C908ED62D1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2E37F23-1E4F-4B90-B3AA-5BA53418C21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FC665EAA-BA7B-4771-9553-F8AB60DBDFBB}"/>
            </a:ext>
          </a:extLst>
        </xdr:cNvPr>
        <xdr:cNvCxnSpPr/>
      </xdr:nvCxnSpPr>
      <xdr:spPr>
        <a:xfrm flipV="1">
          <a:off x="4086225" y="95573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C6C5F92-5EDF-4953-BE14-C6447B7CC0BA}"/>
            </a:ext>
          </a:extLst>
        </xdr:cNvPr>
        <xdr:cNvSpPr txBox="1"/>
      </xdr:nvSpPr>
      <xdr:spPr>
        <a:xfrm>
          <a:off x="412496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C3797423-3B68-44FD-8726-D6EF2CF3B9CD}"/>
            </a:ext>
          </a:extLst>
        </xdr:cNvPr>
        <xdr:cNvCxnSpPr/>
      </xdr:nvCxnSpPr>
      <xdr:spPr>
        <a:xfrm>
          <a:off x="4020820" y="1071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ADECA04-8D99-44E3-B04A-78F8270D247B}"/>
            </a:ext>
          </a:extLst>
        </xdr:cNvPr>
        <xdr:cNvSpPr txBox="1"/>
      </xdr:nvSpPr>
      <xdr:spPr>
        <a:xfrm>
          <a:off x="412496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986A1895-40FD-46EB-BD56-C62E3362173F}"/>
            </a:ext>
          </a:extLst>
        </xdr:cNvPr>
        <xdr:cNvCxnSpPr/>
      </xdr:nvCxnSpPr>
      <xdr:spPr>
        <a:xfrm>
          <a:off x="402082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F886F4A-6FE0-457B-AC62-8F36EF4AF8FB}"/>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1F5407E3-1D6E-436E-8644-BA42B78CB0A2}"/>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E554D46D-7F12-4820-BC8B-FA82E95230D3}"/>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14250A72-07EC-4654-A587-B1DDD355FFBF}"/>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C01BC057-4D0B-4A10-8CE2-5BAE3008798A}"/>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3BCB247D-46A9-42CF-8065-44A096AA0056}"/>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624F93-9062-4579-9652-E9744F64F98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B3C962-34FC-4933-9C73-F6349477B6E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69915AE-5C8D-4169-8801-99C17319CE5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FE136C0-061C-499A-800D-9AC52943085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01A2D7-CA12-4996-899A-F18E6B237DC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42545</xdr:rowOff>
    </xdr:from>
    <xdr:to>
      <xdr:col>24</xdr:col>
      <xdr:colOff>114300</xdr:colOff>
      <xdr:row>62</xdr:row>
      <xdr:rowOff>144145</xdr:rowOff>
    </xdr:to>
    <xdr:sp macro="" textlink="">
      <xdr:nvSpPr>
        <xdr:cNvPr id="187" name="楕円 186">
          <a:extLst>
            <a:ext uri="{FF2B5EF4-FFF2-40B4-BE49-F238E27FC236}">
              <a16:creationId xmlns:a16="http://schemas.microsoft.com/office/drawing/2014/main" id="{B51CDE53-127D-4359-9431-7005A8968871}"/>
            </a:ext>
          </a:extLst>
        </xdr:cNvPr>
        <xdr:cNvSpPr/>
      </xdr:nvSpPr>
      <xdr:spPr>
        <a:xfrm>
          <a:off x="403606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20972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D857822-B5C9-42AA-B1A4-70E30B664B29}"/>
            </a:ext>
          </a:extLst>
        </xdr:cNvPr>
        <xdr:cNvSpPr txBox="1"/>
      </xdr:nvSpPr>
      <xdr:spPr>
        <a:xfrm>
          <a:off x="412496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189" name="楕円 188">
          <a:extLst>
            <a:ext uri="{FF2B5EF4-FFF2-40B4-BE49-F238E27FC236}">
              <a16:creationId xmlns:a16="http://schemas.microsoft.com/office/drawing/2014/main" id="{7F060A12-C583-4342-BBD7-2858340EF9D0}"/>
            </a:ext>
          </a:extLst>
        </xdr:cNvPr>
        <xdr:cNvSpPr/>
      </xdr:nvSpPr>
      <xdr:spPr>
        <a:xfrm>
          <a:off x="3312160" y="10413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93345</xdr:rowOff>
    </xdr:to>
    <xdr:cxnSp macro="">
      <xdr:nvCxnSpPr>
        <xdr:cNvPr id="190" name="直線コネクタ 189">
          <a:extLst>
            <a:ext uri="{FF2B5EF4-FFF2-40B4-BE49-F238E27FC236}">
              <a16:creationId xmlns:a16="http://schemas.microsoft.com/office/drawing/2014/main" id="{90845BBA-CA86-4A4C-A16A-884E9635B2E8}"/>
            </a:ext>
          </a:extLst>
        </xdr:cNvPr>
        <xdr:cNvCxnSpPr/>
      </xdr:nvCxnSpPr>
      <xdr:spPr>
        <a:xfrm>
          <a:off x="3355340" y="1046416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xdr:rowOff>
    </xdr:from>
    <xdr:to>
      <xdr:col>15</xdr:col>
      <xdr:colOff>101600</xdr:colOff>
      <xdr:row>62</xdr:row>
      <xdr:rowOff>106045</xdr:rowOff>
    </xdr:to>
    <xdr:sp macro="" textlink="">
      <xdr:nvSpPr>
        <xdr:cNvPr id="191" name="楕円 190">
          <a:extLst>
            <a:ext uri="{FF2B5EF4-FFF2-40B4-BE49-F238E27FC236}">
              <a16:creationId xmlns:a16="http://schemas.microsoft.com/office/drawing/2014/main" id="{B80AF472-BD28-4933-8ACC-3E6C2FFBF5AB}"/>
            </a:ext>
          </a:extLst>
        </xdr:cNvPr>
        <xdr:cNvSpPr/>
      </xdr:nvSpPr>
      <xdr:spPr>
        <a:xfrm>
          <a:off x="25146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55245</xdr:rowOff>
    </xdr:from>
    <xdr:to>
      <xdr:col>19</xdr:col>
      <xdr:colOff>177800</xdr:colOff>
      <xdr:row>62</xdr:row>
      <xdr:rowOff>70485</xdr:rowOff>
    </xdr:to>
    <xdr:cxnSp macro="">
      <xdr:nvCxnSpPr>
        <xdr:cNvPr id="192" name="直線コネクタ 191">
          <a:extLst>
            <a:ext uri="{FF2B5EF4-FFF2-40B4-BE49-F238E27FC236}">
              <a16:creationId xmlns:a16="http://schemas.microsoft.com/office/drawing/2014/main" id="{BD25FC23-B154-4D91-B43C-DA0B90CEC176}"/>
            </a:ext>
          </a:extLst>
        </xdr:cNvPr>
        <xdr:cNvCxnSpPr/>
      </xdr:nvCxnSpPr>
      <xdr:spPr>
        <a:xfrm>
          <a:off x="2565400" y="1044892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3" name="楕円 192">
          <a:extLst>
            <a:ext uri="{FF2B5EF4-FFF2-40B4-BE49-F238E27FC236}">
              <a16:creationId xmlns:a16="http://schemas.microsoft.com/office/drawing/2014/main" id="{47E9B8AF-4950-418F-B94C-EF420CE477F4}"/>
            </a:ext>
          </a:extLst>
        </xdr:cNvPr>
        <xdr:cNvSpPr/>
      </xdr:nvSpPr>
      <xdr:spPr>
        <a:xfrm>
          <a:off x="173990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55245</xdr:rowOff>
    </xdr:to>
    <xdr:cxnSp macro="">
      <xdr:nvCxnSpPr>
        <xdr:cNvPr id="194" name="直線コネクタ 193">
          <a:extLst>
            <a:ext uri="{FF2B5EF4-FFF2-40B4-BE49-F238E27FC236}">
              <a16:creationId xmlns:a16="http://schemas.microsoft.com/office/drawing/2014/main" id="{B0F01FEB-1449-4F8F-92BF-1018096D1282}"/>
            </a:ext>
          </a:extLst>
        </xdr:cNvPr>
        <xdr:cNvCxnSpPr/>
      </xdr:nvCxnSpPr>
      <xdr:spPr>
        <a:xfrm>
          <a:off x="1790700" y="104203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5" name="楕円 194">
          <a:extLst>
            <a:ext uri="{FF2B5EF4-FFF2-40B4-BE49-F238E27FC236}">
              <a16:creationId xmlns:a16="http://schemas.microsoft.com/office/drawing/2014/main" id="{984A065A-D7A5-487B-B44A-7E3FD7AB7409}"/>
            </a:ext>
          </a:extLst>
        </xdr:cNvPr>
        <xdr:cNvSpPr/>
      </xdr:nvSpPr>
      <xdr:spPr>
        <a:xfrm>
          <a:off x="965200" y="1032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26670</xdr:rowOff>
    </xdr:to>
    <xdr:cxnSp macro="">
      <xdr:nvCxnSpPr>
        <xdr:cNvPr id="196" name="直線コネクタ 195">
          <a:extLst>
            <a:ext uri="{FF2B5EF4-FFF2-40B4-BE49-F238E27FC236}">
              <a16:creationId xmlns:a16="http://schemas.microsoft.com/office/drawing/2014/main" id="{5395835C-EDEF-4183-A184-AFC55D28367A}"/>
            </a:ext>
          </a:extLst>
        </xdr:cNvPr>
        <xdr:cNvCxnSpPr/>
      </xdr:nvCxnSpPr>
      <xdr:spPr>
        <a:xfrm>
          <a:off x="1008380" y="1037272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2770717-A62D-413E-A140-8973662E1B16}"/>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6659BAC-35A0-4DB4-B091-3D08B79A2EF8}"/>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64AAFDA7-F04C-4329-A59F-369B021368B2}"/>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140D912B-2AAA-48F9-9187-1571D817A804}"/>
            </a:ext>
          </a:extLst>
        </xdr:cNvPr>
        <xdr:cNvSpPr txBox="1"/>
      </xdr:nvSpPr>
      <xdr:spPr>
        <a:xfrm>
          <a:off x="8363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6C8511B4-4F56-4A65-85AB-0837A5A31DF4}"/>
            </a:ext>
          </a:extLst>
        </xdr:cNvPr>
        <xdr:cNvSpPr txBox="1"/>
      </xdr:nvSpPr>
      <xdr:spPr>
        <a:xfrm>
          <a:off x="317056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97172</xdr:rowOff>
    </xdr:from>
    <xdr:ext cx="405111" cy="259045"/>
    <xdr:sp macro="" textlink="">
      <xdr:nvSpPr>
        <xdr:cNvPr id="202" name="n_2mainValue【体育館・プール】&#10;有形固定資産減価償却率">
          <a:extLst>
            <a:ext uri="{FF2B5EF4-FFF2-40B4-BE49-F238E27FC236}">
              <a16:creationId xmlns:a16="http://schemas.microsoft.com/office/drawing/2014/main" id="{2F4A1BF6-5C45-4481-8DFC-26D5A4DFCCFE}"/>
            </a:ext>
          </a:extLst>
        </xdr:cNvPr>
        <xdr:cNvSpPr txBox="1"/>
      </xdr:nvSpPr>
      <xdr:spPr>
        <a:xfrm>
          <a:off x="238570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D0D2DA5C-9FE4-4B43-8101-E9BBB7176A47}"/>
            </a:ext>
          </a:extLst>
        </xdr:cNvPr>
        <xdr:cNvSpPr txBox="1"/>
      </xdr:nvSpPr>
      <xdr:spPr>
        <a:xfrm>
          <a:off x="161100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4" name="n_4mainValue【体育館・プール】&#10;有形固定資産減価償却率">
          <a:extLst>
            <a:ext uri="{FF2B5EF4-FFF2-40B4-BE49-F238E27FC236}">
              <a16:creationId xmlns:a16="http://schemas.microsoft.com/office/drawing/2014/main" id="{B686FD5E-077F-4943-9135-CF2172E38355}"/>
            </a:ext>
          </a:extLst>
        </xdr:cNvPr>
        <xdr:cNvSpPr txBox="1"/>
      </xdr:nvSpPr>
      <xdr:spPr>
        <a:xfrm>
          <a:off x="83630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EEFD59D-04FA-47A7-AB14-63D045F7CF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BBF1392-B480-439F-903A-9B4027B90BD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9F57E19-737B-4F03-86F5-AF84B032BF2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70CEF7A-6565-40D3-A0CD-25885F7C37D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16D9B7-ECC4-4727-9973-FE986F8B703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0F81EDE-05D1-4145-B784-81442D7B99C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A93F269-BCB6-4E67-90FF-64B5774952B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530B0C-3580-45BA-9B12-17DB44A89DC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BF55329-DDAB-4C08-8510-3BA01CF93A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148EC04-51BB-42B8-B2DB-955B09E2FCE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7D46BF-D329-4B6C-8CF5-E34FC95C12F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F8CC840-63E5-4F48-9CD9-7D089C71E28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87F2414-8D2D-4D3A-9812-6F07DB89EDC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D26DF95-3B72-4EC3-8914-B200F4EA6EE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72BDCE-4497-4BB2-9BD4-16B54E83FE7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999CD4B-9348-4AAB-A661-723D1B35C2F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AE76485-99E9-47F2-BAF7-A26A1194F8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E4D934F-B271-410E-B91A-929A4CB954A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C792F99-354C-4C91-A61C-C4F99FC8C02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6D1E2BD-C595-42CC-960D-E074B6ACA4E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B49B9C8-B407-4050-8E01-E27F7272AB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E91FDAA-21EC-4E49-9FF0-76847890025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5D49475-30DC-4F7E-B809-EC8A8AD9EF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FCDB03D3-4796-43BA-B58A-199302AACCE7}"/>
            </a:ext>
          </a:extLst>
        </xdr:cNvPr>
        <xdr:cNvCxnSpPr/>
      </xdr:nvCxnSpPr>
      <xdr:spPr>
        <a:xfrm flipV="1">
          <a:off x="9219565" y="9337040"/>
          <a:ext cx="0"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CB39BD7B-F097-4B53-A4D9-E932CC00EAFA}"/>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84B92B5D-5210-4AAB-9D11-2BF67A85CC21}"/>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8E5BAB7-51A0-4F57-992D-41CB9A42DAFB}"/>
            </a:ext>
          </a:extLst>
        </xdr:cNvPr>
        <xdr:cNvSpPr txBox="1"/>
      </xdr:nvSpPr>
      <xdr:spPr>
        <a:xfrm>
          <a:off x="9258300" y="911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847C0CC-628A-4844-95CC-E135DF6B2C47}"/>
            </a:ext>
          </a:extLst>
        </xdr:cNvPr>
        <xdr:cNvCxnSpPr/>
      </xdr:nvCxnSpPr>
      <xdr:spPr>
        <a:xfrm>
          <a:off x="9154160" y="933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69078DE6-599B-4967-B8DF-4391BEB97A54}"/>
            </a:ext>
          </a:extLst>
        </xdr:cNvPr>
        <xdr:cNvSpPr txBox="1"/>
      </xdr:nvSpPr>
      <xdr:spPr>
        <a:xfrm>
          <a:off x="92583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A6573CA2-44C9-4BD8-A332-CEFE4B8C1B57}"/>
            </a:ext>
          </a:extLst>
        </xdr:cNvPr>
        <xdr:cNvSpPr/>
      </xdr:nvSpPr>
      <xdr:spPr>
        <a:xfrm>
          <a:off x="9192260" y="10394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7966B849-07DC-4D57-8366-9680715595A3}"/>
            </a:ext>
          </a:extLst>
        </xdr:cNvPr>
        <xdr:cNvSpPr/>
      </xdr:nvSpPr>
      <xdr:spPr>
        <a:xfrm>
          <a:off x="8445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280B45AE-4B6E-4AF1-9F28-657A50BFE28B}"/>
            </a:ext>
          </a:extLst>
        </xdr:cNvPr>
        <xdr:cNvSpPr/>
      </xdr:nvSpPr>
      <xdr:spPr>
        <a:xfrm>
          <a:off x="7670800" y="10401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43E36D15-74E6-48A8-A768-7115B68E2137}"/>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17093776-DF9E-4C0E-8E27-8D07F5E69C73}"/>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9694680-F82B-4C80-B75A-0E7C0E1FD8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32E708-1AFD-4CF8-9FA8-92235F7FF1A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8E2FA1-6DF8-44CB-9995-71ED13D00AD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82C5F-4275-49FD-87DD-D36D47D73DD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D18F53-38F7-4303-ACDB-18A647DD07C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124460</xdr:rowOff>
    </xdr:from>
    <xdr:to>
      <xdr:col>55</xdr:col>
      <xdr:colOff>50800</xdr:colOff>
      <xdr:row>62</xdr:row>
      <xdr:rowOff>54610</xdr:rowOff>
    </xdr:to>
    <xdr:sp macro="" textlink="">
      <xdr:nvSpPr>
        <xdr:cNvPr id="244" name="楕円 243">
          <a:extLst>
            <a:ext uri="{FF2B5EF4-FFF2-40B4-BE49-F238E27FC236}">
              <a16:creationId xmlns:a16="http://schemas.microsoft.com/office/drawing/2014/main" id="{0ED82E28-5829-46B5-BC9D-DFA04271FB63}"/>
            </a:ext>
          </a:extLst>
        </xdr:cNvPr>
        <xdr:cNvSpPr/>
      </xdr:nvSpPr>
      <xdr:spPr>
        <a:xfrm>
          <a:off x="9192260" y="1035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147337</xdr:rowOff>
    </xdr:from>
    <xdr:ext cx="469744" cy="259045"/>
    <xdr:sp macro="" textlink="">
      <xdr:nvSpPr>
        <xdr:cNvPr id="245" name="【体育館・プール】&#10;一人当たり面積該当値テキスト">
          <a:extLst>
            <a:ext uri="{FF2B5EF4-FFF2-40B4-BE49-F238E27FC236}">
              <a16:creationId xmlns:a16="http://schemas.microsoft.com/office/drawing/2014/main" id="{66176BAE-04CF-4BD6-BA14-6BD9449D6518}"/>
            </a:ext>
          </a:extLst>
        </xdr:cNvPr>
        <xdr:cNvSpPr txBox="1"/>
      </xdr:nvSpPr>
      <xdr:spPr>
        <a:xfrm>
          <a:off x="92583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133350</xdr:rowOff>
    </xdr:from>
    <xdr:to>
      <xdr:col>50</xdr:col>
      <xdr:colOff>165100</xdr:colOff>
      <xdr:row>62</xdr:row>
      <xdr:rowOff>63500</xdr:rowOff>
    </xdr:to>
    <xdr:sp macro="" textlink="">
      <xdr:nvSpPr>
        <xdr:cNvPr id="246" name="楕円 245">
          <a:extLst>
            <a:ext uri="{FF2B5EF4-FFF2-40B4-BE49-F238E27FC236}">
              <a16:creationId xmlns:a16="http://schemas.microsoft.com/office/drawing/2014/main" id="{2FE92AD0-9F25-4D08-B808-E76B4BC4C004}"/>
            </a:ext>
          </a:extLst>
        </xdr:cNvPr>
        <xdr:cNvSpPr/>
      </xdr:nvSpPr>
      <xdr:spPr>
        <a:xfrm>
          <a:off x="8445500" y="10359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12700</xdr:rowOff>
    </xdr:to>
    <xdr:cxnSp macro="">
      <xdr:nvCxnSpPr>
        <xdr:cNvPr id="247" name="直線コネクタ 246">
          <a:extLst>
            <a:ext uri="{FF2B5EF4-FFF2-40B4-BE49-F238E27FC236}">
              <a16:creationId xmlns:a16="http://schemas.microsoft.com/office/drawing/2014/main" id="{F518561A-4788-49DD-B8E7-89E416A87F3B}"/>
            </a:ext>
          </a:extLst>
        </xdr:cNvPr>
        <xdr:cNvCxnSpPr/>
      </xdr:nvCxnSpPr>
      <xdr:spPr>
        <a:xfrm flipV="1">
          <a:off x="8496300" y="1039749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48" name="楕円 247">
          <a:extLst>
            <a:ext uri="{FF2B5EF4-FFF2-40B4-BE49-F238E27FC236}">
              <a16:creationId xmlns:a16="http://schemas.microsoft.com/office/drawing/2014/main" id="{C7D03A76-9667-42D2-8C1F-7408CE6485AB}"/>
            </a:ext>
          </a:extLst>
        </xdr:cNvPr>
        <xdr:cNvSpPr/>
      </xdr:nvSpPr>
      <xdr:spPr>
        <a:xfrm>
          <a:off x="7670800" y="10367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12700</xdr:rowOff>
    </xdr:from>
    <xdr:to>
      <xdr:col>50</xdr:col>
      <xdr:colOff>114300</xdr:colOff>
      <xdr:row>62</xdr:row>
      <xdr:rowOff>20320</xdr:rowOff>
    </xdr:to>
    <xdr:cxnSp macro="">
      <xdr:nvCxnSpPr>
        <xdr:cNvPr id="249" name="直線コネクタ 248">
          <a:extLst>
            <a:ext uri="{FF2B5EF4-FFF2-40B4-BE49-F238E27FC236}">
              <a16:creationId xmlns:a16="http://schemas.microsoft.com/office/drawing/2014/main" id="{9000AF5C-6AFD-465D-A278-21E6292283AD}"/>
            </a:ext>
          </a:extLst>
        </xdr:cNvPr>
        <xdr:cNvCxnSpPr/>
      </xdr:nvCxnSpPr>
      <xdr:spPr>
        <a:xfrm flipV="1">
          <a:off x="7713980" y="104063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0" name="楕円 249">
          <a:extLst>
            <a:ext uri="{FF2B5EF4-FFF2-40B4-BE49-F238E27FC236}">
              <a16:creationId xmlns:a16="http://schemas.microsoft.com/office/drawing/2014/main" id="{DC233A39-29D4-4453-A388-9767D8A9C100}"/>
            </a:ext>
          </a:extLst>
        </xdr:cNvPr>
        <xdr:cNvSpPr/>
      </xdr:nvSpPr>
      <xdr:spPr>
        <a:xfrm>
          <a:off x="687324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26670</xdr:rowOff>
    </xdr:to>
    <xdr:cxnSp macro="">
      <xdr:nvCxnSpPr>
        <xdr:cNvPr id="251" name="直線コネクタ 250">
          <a:extLst>
            <a:ext uri="{FF2B5EF4-FFF2-40B4-BE49-F238E27FC236}">
              <a16:creationId xmlns:a16="http://schemas.microsoft.com/office/drawing/2014/main" id="{843A3460-2E4C-488E-A145-89FAC1E2FA7A}"/>
            </a:ext>
          </a:extLst>
        </xdr:cNvPr>
        <xdr:cNvCxnSpPr/>
      </xdr:nvCxnSpPr>
      <xdr:spPr>
        <a:xfrm flipV="1">
          <a:off x="6924040" y="1041400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2" name="楕円 251">
          <a:extLst>
            <a:ext uri="{FF2B5EF4-FFF2-40B4-BE49-F238E27FC236}">
              <a16:creationId xmlns:a16="http://schemas.microsoft.com/office/drawing/2014/main" id="{3C768B57-7DD6-4994-A351-E376C3F0AE17}"/>
            </a:ext>
          </a:extLst>
        </xdr:cNvPr>
        <xdr:cNvSpPr/>
      </xdr:nvSpPr>
      <xdr:spPr>
        <a:xfrm>
          <a:off x="609854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26670</xdr:rowOff>
    </xdr:from>
    <xdr:to>
      <xdr:col>41</xdr:col>
      <xdr:colOff>50800</xdr:colOff>
      <xdr:row>62</xdr:row>
      <xdr:rowOff>34290</xdr:rowOff>
    </xdr:to>
    <xdr:cxnSp macro="">
      <xdr:nvCxnSpPr>
        <xdr:cNvPr id="253" name="直線コネクタ 252">
          <a:extLst>
            <a:ext uri="{FF2B5EF4-FFF2-40B4-BE49-F238E27FC236}">
              <a16:creationId xmlns:a16="http://schemas.microsoft.com/office/drawing/2014/main" id="{E9C0BF95-62A8-4B74-BA69-BD06A491C887}"/>
            </a:ext>
          </a:extLst>
        </xdr:cNvPr>
        <xdr:cNvCxnSpPr/>
      </xdr:nvCxnSpPr>
      <xdr:spPr>
        <a:xfrm flipV="1">
          <a:off x="6149340" y="104203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5A9854CD-CEAE-41EB-824E-0DFE12AF7B77}"/>
            </a:ext>
          </a:extLst>
        </xdr:cNvPr>
        <xdr:cNvSpPr txBox="1"/>
      </xdr:nvSpPr>
      <xdr:spPr>
        <a:xfrm>
          <a:off x="827158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F4282124-168D-4CD6-A1F1-746ADD0CED12}"/>
            </a:ext>
          </a:extLst>
        </xdr:cNvPr>
        <xdr:cNvSpPr txBox="1"/>
      </xdr:nvSpPr>
      <xdr:spPr>
        <a:xfrm>
          <a:off x="7509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3457CB13-89BA-41CE-A87A-8F76C8DB72D7}"/>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3BA804C8-9F1F-4561-A0D8-DCF5038E6401}"/>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80027</xdr:rowOff>
    </xdr:from>
    <xdr:ext cx="469744" cy="259045"/>
    <xdr:sp macro="" textlink="">
      <xdr:nvSpPr>
        <xdr:cNvPr id="258" name="n_1mainValue【体育館・プール】&#10;一人当たり面積">
          <a:extLst>
            <a:ext uri="{FF2B5EF4-FFF2-40B4-BE49-F238E27FC236}">
              <a16:creationId xmlns:a16="http://schemas.microsoft.com/office/drawing/2014/main" id="{D28863D0-03F7-4D40-8352-F488C239C5EC}"/>
            </a:ext>
          </a:extLst>
        </xdr:cNvPr>
        <xdr:cNvSpPr txBox="1"/>
      </xdr:nvSpPr>
      <xdr:spPr>
        <a:xfrm>
          <a:off x="827158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87647</xdr:rowOff>
    </xdr:from>
    <xdr:ext cx="469744" cy="259045"/>
    <xdr:sp macro="" textlink="">
      <xdr:nvSpPr>
        <xdr:cNvPr id="259" name="n_2mainValue【体育館・プール】&#10;一人当たり面積">
          <a:extLst>
            <a:ext uri="{FF2B5EF4-FFF2-40B4-BE49-F238E27FC236}">
              <a16:creationId xmlns:a16="http://schemas.microsoft.com/office/drawing/2014/main" id="{46209D64-FC43-4068-938B-949ADBD30F1B}"/>
            </a:ext>
          </a:extLst>
        </xdr:cNvPr>
        <xdr:cNvSpPr txBox="1"/>
      </xdr:nvSpPr>
      <xdr:spPr>
        <a:xfrm>
          <a:off x="7509587" y="101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93997</xdr:rowOff>
    </xdr:from>
    <xdr:ext cx="469744" cy="259045"/>
    <xdr:sp macro="" textlink="">
      <xdr:nvSpPr>
        <xdr:cNvPr id="260" name="n_3mainValue【体育館・プール】&#10;一人当たり面積">
          <a:extLst>
            <a:ext uri="{FF2B5EF4-FFF2-40B4-BE49-F238E27FC236}">
              <a16:creationId xmlns:a16="http://schemas.microsoft.com/office/drawing/2014/main" id="{1038F074-DB74-4E82-9E0F-773A4DA81D72}"/>
            </a:ext>
          </a:extLst>
        </xdr:cNvPr>
        <xdr:cNvSpPr txBox="1"/>
      </xdr:nvSpPr>
      <xdr:spPr>
        <a:xfrm>
          <a:off x="67120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61" name="n_4mainValue【体育館・プール】&#10;一人当たり面積">
          <a:extLst>
            <a:ext uri="{FF2B5EF4-FFF2-40B4-BE49-F238E27FC236}">
              <a16:creationId xmlns:a16="http://schemas.microsoft.com/office/drawing/2014/main" id="{341A8F8D-96F9-4AA5-9CCE-2B847B895020}"/>
            </a:ext>
          </a:extLst>
        </xdr:cNvPr>
        <xdr:cNvSpPr txBox="1"/>
      </xdr:nvSpPr>
      <xdr:spPr>
        <a:xfrm>
          <a:off x="59373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E9EE931-6F4D-4337-9189-8B69E640EDB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E3AF40A-3162-469F-9203-F6E0DAB4F2A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8BFDF45-5E2F-4846-AA5F-46393C2427D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4641E9D-0573-42AF-B381-5748147004D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B1DD056-F718-4B25-A83B-B64D7CBF38E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9FAF57-7307-43D3-A3BA-9E0F61A28F6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DB9183D-EA9A-43FC-B96F-A1890DA2FF6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14688BA-DE94-4A1C-AEB5-AE2752DCB24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8DD1D11-2918-40CD-817B-386142BED9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22D165C4-FCAD-4AFE-BF4B-F76CCB097C0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7DB9C995-6392-4362-AFA4-3FB94C9F7CC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583A154-84E2-4965-A9EF-F97A9785417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B743DD84-81B7-4D9F-8F88-C774ABD9AC2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5E68CCEF-9E6E-4ADF-903C-461A86639A6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DEF48F3-322B-4F5D-AE83-7177C6B4CBB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37E53EC4-0A65-4F7D-9664-7B5DF7B1861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B216AB5-B3E1-41E7-BC8E-CF8A0142B6A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817EB22-85FC-47AB-B6ED-0C647291DB9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198AA77-8449-4220-8BC2-8074E30FD39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148B51D-8942-4360-B5CD-D2FBD5B8F6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8EE7738-FCF4-42F5-87E2-A8B855C13DD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E832ED19-62CB-43F2-9FE7-1B8E6F6C93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1CE0EE7B-A848-4FFF-8B1B-6FC00FDBA3E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B52A4408-3645-4460-8AA0-807235405A7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3CDF6B6-5122-43C1-9356-C511FF20481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2127BE8-1C13-44B3-A3B0-4573CE1F70C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F4CF285A-B482-4F26-B63D-E0493D9FD58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E6FE30FB-DFF7-4822-B6F5-29F17BFC7E4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88445F47-47FD-4191-937D-9D9BE554374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99738EA6-6A2B-4564-BA7E-ABCA427A78C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94F9C9BF-A80D-4670-AA4C-05BF2E1C0D6E}"/>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C53779F-0E45-41F5-917B-AE25BA77AA0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127CA500-C277-4CC1-BA93-6C5DB513271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50DBB735-0D18-4F91-86E9-8F8CCCC0720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D1EF12CB-CFD0-4421-8400-3F2EAB536A2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2535FAF4-82E0-43D9-855E-2261E1D7A23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C0CF960F-5F9E-421D-BDD9-1E08005EE27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63F55701-0B9E-40DF-A641-EA1973E4A70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3BE40B4-6745-478D-8E9E-0C8D653AA5D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65DF0AFC-5E71-4FED-89D3-F658BCB01E4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13D0F742-FC97-4D61-8133-D48F3F31EB6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735BDD40-9FCE-46B4-B3D6-18B62E3C102C}"/>
            </a:ext>
          </a:extLst>
        </xdr:cNvPr>
        <xdr:cNvCxnSpPr/>
      </xdr:nvCxnSpPr>
      <xdr:spPr>
        <a:xfrm flipV="1">
          <a:off x="4086225"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AF70660D-E5EE-4E44-8FBC-11A843EFB81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F84BA06F-C8E1-4732-8D18-C7010E18614C}"/>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ACB789E1-6B9E-4A1C-8D24-E1D986D60450}"/>
            </a:ext>
          </a:extLst>
        </xdr:cNvPr>
        <xdr:cNvSpPr txBox="1"/>
      </xdr:nvSpPr>
      <xdr:spPr>
        <a:xfrm>
          <a:off x="412496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07" name="直線コネクタ 306">
          <a:extLst>
            <a:ext uri="{FF2B5EF4-FFF2-40B4-BE49-F238E27FC236}">
              <a16:creationId xmlns:a16="http://schemas.microsoft.com/office/drawing/2014/main" id="{0BD8B720-6C82-411A-AD6A-C28A6C7CFF0D}"/>
            </a:ext>
          </a:extLst>
        </xdr:cNvPr>
        <xdr:cNvCxnSpPr/>
      </xdr:nvCxnSpPr>
      <xdr:spPr>
        <a:xfrm>
          <a:off x="402082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4CF0B9F7-EC40-42BE-AE2C-51D6AEC5FB2B}"/>
            </a:ext>
          </a:extLst>
        </xdr:cNvPr>
        <xdr:cNvSpPr txBox="1"/>
      </xdr:nvSpPr>
      <xdr:spPr>
        <a:xfrm>
          <a:off x="4124960" y="1732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09" name="フローチャート: 判断 308">
          <a:extLst>
            <a:ext uri="{FF2B5EF4-FFF2-40B4-BE49-F238E27FC236}">
              <a16:creationId xmlns:a16="http://schemas.microsoft.com/office/drawing/2014/main" id="{AC1879D9-01DE-4714-8E57-240F5730ACCC}"/>
            </a:ext>
          </a:extLst>
        </xdr:cNvPr>
        <xdr:cNvSpPr/>
      </xdr:nvSpPr>
      <xdr:spPr>
        <a:xfrm>
          <a:off x="403606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10" name="フローチャート: 判断 309">
          <a:extLst>
            <a:ext uri="{FF2B5EF4-FFF2-40B4-BE49-F238E27FC236}">
              <a16:creationId xmlns:a16="http://schemas.microsoft.com/office/drawing/2014/main" id="{E09C9590-67C1-4160-8454-A8530ACF429F}"/>
            </a:ext>
          </a:extLst>
        </xdr:cNvPr>
        <xdr:cNvSpPr/>
      </xdr:nvSpPr>
      <xdr:spPr>
        <a:xfrm>
          <a:off x="331216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11" name="フローチャート: 判断 310">
          <a:extLst>
            <a:ext uri="{FF2B5EF4-FFF2-40B4-BE49-F238E27FC236}">
              <a16:creationId xmlns:a16="http://schemas.microsoft.com/office/drawing/2014/main" id="{5237235E-F38C-40D8-8F9F-E7B4B097B7B9}"/>
            </a:ext>
          </a:extLst>
        </xdr:cNvPr>
        <xdr:cNvSpPr/>
      </xdr:nvSpPr>
      <xdr:spPr>
        <a:xfrm>
          <a:off x="25146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12" name="フローチャート: 判断 311">
          <a:extLst>
            <a:ext uri="{FF2B5EF4-FFF2-40B4-BE49-F238E27FC236}">
              <a16:creationId xmlns:a16="http://schemas.microsoft.com/office/drawing/2014/main" id="{4601C3BA-1D0F-43F8-924A-486934722624}"/>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13" name="フローチャート: 判断 312">
          <a:extLst>
            <a:ext uri="{FF2B5EF4-FFF2-40B4-BE49-F238E27FC236}">
              <a16:creationId xmlns:a16="http://schemas.microsoft.com/office/drawing/2014/main" id="{3D6FFF2E-DCFD-4803-B1A4-ACE80814DAF8}"/>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A7AE7BD-2296-4F53-8D8C-2882FAFAC92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7ABA834-7349-4B75-A61B-51178EF653B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92174CB-A8C4-4F69-BD43-7CF6B46D4E0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470B6CD-6B07-4D12-96A9-287A39EEC9A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A5E61A0-382C-4F93-83F2-4F138422EBB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139700</xdr:rowOff>
    </xdr:from>
    <xdr:to>
      <xdr:col>24</xdr:col>
      <xdr:colOff>114300</xdr:colOff>
      <xdr:row>108</xdr:row>
      <xdr:rowOff>69850</xdr:rowOff>
    </xdr:to>
    <xdr:sp macro="" textlink="">
      <xdr:nvSpPr>
        <xdr:cNvPr id="319" name="楕円 318">
          <a:extLst>
            <a:ext uri="{FF2B5EF4-FFF2-40B4-BE49-F238E27FC236}">
              <a16:creationId xmlns:a16="http://schemas.microsoft.com/office/drawing/2014/main" id="{C691F05B-642B-4872-B7C4-821B2E41C635}"/>
            </a:ext>
          </a:extLst>
        </xdr:cNvPr>
        <xdr:cNvSpPr/>
      </xdr:nvSpPr>
      <xdr:spPr>
        <a:xfrm>
          <a:off x="403606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118127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A8085F2-9474-4BA1-8F8B-5267D2F43A8D}"/>
            </a:ext>
          </a:extLst>
        </xdr:cNvPr>
        <xdr:cNvSpPr txBox="1"/>
      </xdr:nvSpPr>
      <xdr:spPr>
        <a:xfrm>
          <a:off x="412496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110308</xdr:rowOff>
    </xdr:from>
    <xdr:to>
      <xdr:col>20</xdr:col>
      <xdr:colOff>38100</xdr:colOff>
      <xdr:row>108</xdr:row>
      <xdr:rowOff>40458</xdr:rowOff>
    </xdr:to>
    <xdr:sp macro="" textlink="">
      <xdr:nvSpPr>
        <xdr:cNvPr id="321" name="楕円 320">
          <a:extLst>
            <a:ext uri="{FF2B5EF4-FFF2-40B4-BE49-F238E27FC236}">
              <a16:creationId xmlns:a16="http://schemas.microsoft.com/office/drawing/2014/main" id="{26F83EB0-691C-4F84-84C4-99AD31B77323}"/>
            </a:ext>
          </a:extLst>
        </xdr:cNvPr>
        <xdr:cNvSpPr/>
      </xdr:nvSpPr>
      <xdr:spPr>
        <a:xfrm>
          <a:off x="331216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161108</xdr:rowOff>
    </xdr:from>
    <xdr:to>
      <xdr:col>24</xdr:col>
      <xdr:colOff>63500</xdr:colOff>
      <xdr:row>108</xdr:row>
      <xdr:rowOff>19050</xdr:rowOff>
    </xdr:to>
    <xdr:cxnSp macro="">
      <xdr:nvCxnSpPr>
        <xdr:cNvPr id="322" name="直線コネクタ 321">
          <a:extLst>
            <a:ext uri="{FF2B5EF4-FFF2-40B4-BE49-F238E27FC236}">
              <a16:creationId xmlns:a16="http://schemas.microsoft.com/office/drawing/2014/main" id="{5CB98346-595F-4B59-B172-53E4E8DFF8DC}"/>
            </a:ext>
          </a:extLst>
        </xdr:cNvPr>
        <xdr:cNvCxnSpPr/>
      </xdr:nvCxnSpPr>
      <xdr:spPr>
        <a:xfrm>
          <a:off x="3355340" y="18098588"/>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80918</xdr:rowOff>
    </xdr:from>
    <xdr:to>
      <xdr:col>15</xdr:col>
      <xdr:colOff>101600</xdr:colOff>
      <xdr:row>108</xdr:row>
      <xdr:rowOff>11068</xdr:rowOff>
    </xdr:to>
    <xdr:sp macro="" textlink="">
      <xdr:nvSpPr>
        <xdr:cNvPr id="323" name="楕円 322">
          <a:extLst>
            <a:ext uri="{FF2B5EF4-FFF2-40B4-BE49-F238E27FC236}">
              <a16:creationId xmlns:a16="http://schemas.microsoft.com/office/drawing/2014/main" id="{960A4A49-C5B0-4C22-B6D4-F599EC3916B3}"/>
            </a:ext>
          </a:extLst>
        </xdr:cNvPr>
        <xdr:cNvSpPr/>
      </xdr:nvSpPr>
      <xdr:spPr>
        <a:xfrm>
          <a:off x="251460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131718</xdr:rowOff>
    </xdr:from>
    <xdr:to>
      <xdr:col>19</xdr:col>
      <xdr:colOff>177800</xdr:colOff>
      <xdr:row>107</xdr:row>
      <xdr:rowOff>161108</xdr:rowOff>
    </xdr:to>
    <xdr:cxnSp macro="">
      <xdr:nvCxnSpPr>
        <xdr:cNvPr id="324" name="直線コネクタ 323">
          <a:extLst>
            <a:ext uri="{FF2B5EF4-FFF2-40B4-BE49-F238E27FC236}">
              <a16:creationId xmlns:a16="http://schemas.microsoft.com/office/drawing/2014/main" id="{C9CBDA71-7737-446D-BFF4-5CCCD058F766}"/>
            </a:ext>
          </a:extLst>
        </xdr:cNvPr>
        <xdr:cNvCxnSpPr/>
      </xdr:nvCxnSpPr>
      <xdr:spPr>
        <a:xfrm>
          <a:off x="2565400" y="18069198"/>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49893</xdr:rowOff>
    </xdr:from>
    <xdr:to>
      <xdr:col>10</xdr:col>
      <xdr:colOff>165100</xdr:colOff>
      <xdr:row>107</xdr:row>
      <xdr:rowOff>151493</xdr:rowOff>
    </xdr:to>
    <xdr:sp macro="" textlink="">
      <xdr:nvSpPr>
        <xdr:cNvPr id="325" name="楕円 324">
          <a:extLst>
            <a:ext uri="{FF2B5EF4-FFF2-40B4-BE49-F238E27FC236}">
              <a16:creationId xmlns:a16="http://schemas.microsoft.com/office/drawing/2014/main" id="{83E6A292-79BC-41CA-BB7C-90076B698B6A}"/>
            </a:ext>
          </a:extLst>
        </xdr:cNvPr>
        <xdr:cNvSpPr/>
      </xdr:nvSpPr>
      <xdr:spPr>
        <a:xfrm>
          <a:off x="1739900" y="179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100693</xdr:rowOff>
    </xdr:from>
    <xdr:to>
      <xdr:col>15</xdr:col>
      <xdr:colOff>50800</xdr:colOff>
      <xdr:row>107</xdr:row>
      <xdr:rowOff>131718</xdr:rowOff>
    </xdr:to>
    <xdr:cxnSp macro="">
      <xdr:nvCxnSpPr>
        <xdr:cNvPr id="326" name="直線コネクタ 325">
          <a:extLst>
            <a:ext uri="{FF2B5EF4-FFF2-40B4-BE49-F238E27FC236}">
              <a16:creationId xmlns:a16="http://schemas.microsoft.com/office/drawing/2014/main" id="{4E6B7157-AD07-4887-858E-1CE4C403A6C0}"/>
            </a:ext>
          </a:extLst>
        </xdr:cNvPr>
        <xdr:cNvCxnSpPr/>
      </xdr:nvCxnSpPr>
      <xdr:spPr>
        <a:xfrm>
          <a:off x="1790700" y="18038173"/>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20501</xdr:rowOff>
    </xdr:from>
    <xdr:to>
      <xdr:col>6</xdr:col>
      <xdr:colOff>38100</xdr:colOff>
      <xdr:row>107</xdr:row>
      <xdr:rowOff>122101</xdr:rowOff>
    </xdr:to>
    <xdr:sp macro="" textlink="">
      <xdr:nvSpPr>
        <xdr:cNvPr id="327" name="楕円 326">
          <a:extLst>
            <a:ext uri="{FF2B5EF4-FFF2-40B4-BE49-F238E27FC236}">
              <a16:creationId xmlns:a16="http://schemas.microsoft.com/office/drawing/2014/main" id="{7BA48101-DA55-475E-ABBF-F9BF14C9F54E}"/>
            </a:ext>
          </a:extLst>
        </xdr:cNvPr>
        <xdr:cNvSpPr/>
      </xdr:nvSpPr>
      <xdr:spPr>
        <a:xfrm>
          <a:off x="965200" y="17957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71301</xdr:rowOff>
    </xdr:from>
    <xdr:to>
      <xdr:col>10</xdr:col>
      <xdr:colOff>114300</xdr:colOff>
      <xdr:row>107</xdr:row>
      <xdr:rowOff>100693</xdr:rowOff>
    </xdr:to>
    <xdr:cxnSp macro="">
      <xdr:nvCxnSpPr>
        <xdr:cNvPr id="328" name="直線コネクタ 327">
          <a:extLst>
            <a:ext uri="{FF2B5EF4-FFF2-40B4-BE49-F238E27FC236}">
              <a16:creationId xmlns:a16="http://schemas.microsoft.com/office/drawing/2014/main" id="{757545D3-077E-4100-B762-E034E1597623}"/>
            </a:ext>
          </a:extLst>
        </xdr:cNvPr>
        <xdr:cNvCxnSpPr/>
      </xdr:nvCxnSpPr>
      <xdr:spPr>
        <a:xfrm>
          <a:off x="1008380" y="1800878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329" name="n_1aveValue【市民会館】&#10;有形固定資産減価償却率">
          <a:extLst>
            <a:ext uri="{FF2B5EF4-FFF2-40B4-BE49-F238E27FC236}">
              <a16:creationId xmlns:a16="http://schemas.microsoft.com/office/drawing/2014/main" id="{57F76439-0589-4047-B4CD-C978AE226983}"/>
            </a:ext>
          </a:extLst>
        </xdr:cNvPr>
        <xdr:cNvSpPr txBox="1"/>
      </xdr:nvSpPr>
      <xdr:spPr>
        <a:xfrm>
          <a:off x="317056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330" name="n_2aveValue【市民会館】&#10;有形固定資産減価償却率">
          <a:extLst>
            <a:ext uri="{FF2B5EF4-FFF2-40B4-BE49-F238E27FC236}">
              <a16:creationId xmlns:a16="http://schemas.microsoft.com/office/drawing/2014/main" id="{71F0A8F2-2493-400B-B84E-ACBFBC25BF70}"/>
            </a:ext>
          </a:extLst>
        </xdr:cNvPr>
        <xdr:cNvSpPr txBox="1"/>
      </xdr:nvSpPr>
      <xdr:spPr>
        <a:xfrm>
          <a:off x="238570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331" name="n_3aveValue【市民会館】&#10;有形固定資産減価償却率">
          <a:extLst>
            <a:ext uri="{FF2B5EF4-FFF2-40B4-BE49-F238E27FC236}">
              <a16:creationId xmlns:a16="http://schemas.microsoft.com/office/drawing/2014/main" id="{36ACC805-9C70-4E64-8600-FCBE3F64E033}"/>
            </a:ext>
          </a:extLst>
        </xdr:cNvPr>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32" name="n_4aveValue【市民会館】&#10;有形固定資産減価償却率">
          <a:extLst>
            <a:ext uri="{FF2B5EF4-FFF2-40B4-BE49-F238E27FC236}">
              <a16:creationId xmlns:a16="http://schemas.microsoft.com/office/drawing/2014/main" id="{6831C46C-C0D6-43E6-9093-895CC28026B1}"/>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31585</xdr:rowOff>
    </xdr:from>
    <xdr:ext cx="405111" cy="259045"/>
    <xdr:sp macro="" textlink="">
      <xdr:nvSpPr>
        <xdr:cNvPr id="333" name="n_1mainValue【市民会館】&#10;有形固定資産減価償却率">
          <a:extLst>
            <a:ext uri="{FF2B5EF4-FFF2-40B4-BE49-F238E27FC236}">
              <a16:creationId xmlns:a16="http://schemas.microsoft.com/office/drawing/2014/main" id="{D1CE2B4B-1DC0-4A30-A70E-739B7EF3BC20}"/>
            </a:ext>
          </a:extLst>
        </xdr:cNvPr>
        <xdr:cNvSpPr txBox="1"/>
      </xdr:nvSpPr>
      <xdr:spPr>
        <a:xfrm>
          <a:off x="317056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2195</xdr:rowOff>
    </xdr:from>
    <xdr:ext cx="405111" cy="259045"/>
    <xdr:sp macro="" textlink="">
      <xdr:nvSpPr>
        <xdr:cNvPr id="334" name="n_2mainValue【市民会館】&#10;有形固定資産減価償却率">
          <a:extLst>
            <a:ext uri="{FF2B5EF4-FFF2-40B4-BE49-F238E27FC236}">
              <a16:creationId xmlns:a16="http://schemas.microsoft.com/office/drawing/2014/main" id="{AD55E786-B1F0-4D7E-9CFF-33FA65EA79A7}"/>
            </a:ext>
          </a:extLst>
        </xdr:cNvPr>
        <xdr:cNvSpPr txBox="1"/>
      </xdr:nvSpPr>
      <xdr:spPr>
        <a:xfrm>
          <a:off x="238570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142620</xdr:rowOff>
    </xdr:from>
    <xdr:ext cx="405111" cy="259045"/>
    <xdr:sp macro="" textlink="">
      <xdr:nvSpPr>
        <xdr:cNvPr id="335" name="n_3mainValue【市民会館】&#10;有形固定資産減価償却率">
          <a:extLst>
            <a:ext uri="{FF2B5EF4-FFF2-40B4-BE49-F238E27FC236}">
              <a16:creationId xmlns:a16="http://schemas.microsoft.com/office/drawing/2014/main" id="{C5A60D2A-7E98-48ED-BC93-824D626F8C86}"/>
            </a:ext>
          </a:extLst>
        </xdr:cNvPr>
        <xdr:cNvSpPr txBox="1"/>
      </xdr:nvSpPr>
      <xdr:spPr>
        <a:xfrm>
          <a:off x="1611004" y="1808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113228</xdr:rowOff>
    </xdr:from>
    <xdr:ext cx="405111" cy="259045"/>
    <xdr:sp macro="" textlink="">
      <xdr:nvSpPr>
        <xdr:cNvPr id="336" name="n_4mainValue【市民会館】&#10;有形固定資産減価償却率">
          <a:extLst>
            <a:ext uri="{FF2B5EF4-FFF2-40B4-BE49-F238E27FC236}">
              <a16:creationId xmlns:a16="http://schemas.microsoft.com/office/drawing/2014/main" id="{79F89F5E-08B9-4491-8096-8D09C1DF40CD}"/>
            </a:ext>
          </a:extLst>
        </xdr:cNvPr>
        <xdr:cNvSpPr txBox="1"/>
      </xdr:nvSpPr>
      <xdr:spPr>
        <a:xfrm>
          <a:off x="836304" y="1805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31393103-4EFA-4AF5-8578-EF7D023AB7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6BD41082-2026-47CA-9FE1-B20AE1495D3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2C820C3C-A9B0-4768-A84C-75CF44ADF34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1213A1C1-5137-46F2-99A0-42DB3D9396E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3DE929C2-D14C-495E-AF6C-2D550A92591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18153AAF-3EAB-42DC-B52B-39673B48EBE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D5000E5F-135C-4E14-B621-E752B500B90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C73FE353-09A0-4401-A752-7D914836353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68ECA7B0-5FA2-4B2A-B63D-741B0940F42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581BE2F8-D3EB-42BA-A3A5-98F63DB09B9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DCDC1383-51EA-4ED0-B099-3486F1117E6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908A323-4942-406E-98B9-D70FE0225DC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9384DCB5-C962-4A76-AB54-55876ED2F11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2349C889-E119-46B1-BEE7-0870CA44DCC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152AFE7E-5DE1-48E1-9B32-49DD223E2D2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A009BC73-6624-449D-853E-5DF04D03548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A4D06D43-4640-41E3-AA83-37FEFBFF1C5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EE7B1ABB-CA44-4ADD-A7BC-1AF791807A0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9400056-4F05-40B7-BA9E-096F5D88F17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CE21EE1D-8F9B-4FA6-8ED4-AF6ED2BDCDE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A3C291B-158F-45FB-96EB-8B1A677CDAB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98265448-1D5C-4A00-AB16-8B5E0F504F6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CE8666B8-0050-4805-B426-E2A39B9776F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360" name="直線コネクタ 359">
          <a:extLst>
            <a:ext uri="{FF2B5EF4-FFF2-40B4-BE49-F238E27FC236}">
              <a16:creationId xmlns:a16="http://schemas.microsoft.com/office/drawing/2014/main" id="{EAD8F67A-E3FD-450A-94C5-71C5B791992A}"/>
            </a:ext>
          </a:extLst>
        </xdr:cNvPr>
        <xdr:cNvCxnSpPr/>
      </xdr:nvCxnSpPr>
      <xdr:spPr>
        <a:xfrm flipV="1">
          <a:off x="9219565" y="1669161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1" name="【市民会館】&#10;一人当たり面積最小値テキスト">
          <a:extLst>
            <a:ext uri="{FF2B5EF4-FFF2-40B4-BE49-F238E27FC236}">
              <a16:creationId xmlns:a16="http://schemas.microsoft.com/office/drawing/2014/main" id="{7DFE7405-A304-4948-9828-E2437812600C}"/>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2" name="直線コネクタ 361">
          <a:extLst>
            <a:ext uri="{FF2B5EF4-FFF2-40B4-BE49-F238E27FC236}">
              <a16:creationId xmlns:a16="http://schemas.microsoft.com/office/drawing/2014/main" id="{7182D696-A20C-47A8-9631-40B0915B04F9}"/>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63" name="【市民会館】&#10;一人当たり面積最大値テキスト">
          <a:extLst>
            <a:ext uri="{FF2B5EF4-FFF2-40B4-BE49-F238E27FC236}">
              <a16:creationId xmlns:a16="http://schemas.microsoft.com/office/drawing/2014/main" id="{EBC90346-09E5-4396-B952-B66062D23275}"/>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64" name="直線コネクタ 363">
          <a:extLst>
            <a:ext uri="{FF2B5EF4-FFF2-40B4-BE49-F238E27FC236}">
              <a16:creationId xmlns:a16="http://schemas.microsoft.com/office/drawing/2014/main" id="{A4A905FF-E2FB-40C6-8D4E-A20FEDAE692B}"/>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365" name="【市民会館】&#10;一人当たり面積平均値テキスト">
          <a:extLst>
            <a:ext uri="{FF2B5EF4-FFF2-40B4-BE49-F238E27FC236}">
              <a16:creationId xmlns:a16="http://schemas.microsoft.com/office/drawing/2014/main" id="{81BEE88A-EA87-4A57-9DEC-14AF5C7B39F4}"/>
            </a:ext>
          </a:extLst>
        </xdr:cNvPr>
        <xdr:cNvSpPr txBox="1"/>
      </xdr:nvSpPr>
      <xdr:spPr>
        <a:xfrm>
          <a:off x="925830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66" name="フローチャート: 判断 365">
          <a:extLst>
            <a:ext uri="{FF2B5EF4-FFF2-40B4-BE49-F238E27FC236}">
              <a16:creationId xmlns:a16="http://schemas.microsoft.com/office/drawing/2014/main" id="{93CB8151-925D-4592-B006-D00A49ED1363}"/>
            </a:ext>
          </a:extLst>
        </xdr:cNvPr>
        <xdr:cNvSpPr/>
      </xdr:nvSpPr>
      <xdr:spPr>
        <a:xfrm>
          <a:off x="9192260" y="1774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67" name="フローチャート: 判断 366">
          <a:extLst>
            <a:ext uri="{FF2B5EF4-FFF2-40B4-BE49-F238E27FC236}">
              <a16:creationId xmlns:a16="http://schemas.microsoft.com/office/drawing/2014/main" id="{BBA4C344-5B91-4753-8928-8DA253B76CFE}"/>
            </a:ext>
          </a:extLst>
        </xdr:cNvPr>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68" name="フローチャート: 判断 367">
          <a:extLst>
            <a:ext uri="{FF2B5EF4-FFF2-40B4-BE49-F238E27FC236}">
              <a16:creationId xmlns:a16="http://schemas.microsoft.com/office/drawing/2014/main" id="{57C4F185-BBC2-4154-A50B-C21B0B9444C9}"/>
            </a:ext>
          </a:extLst>
        </xdr:cNvPr>
        <xdr:cNvSpPr/>
      </xdr:nvSpPr>
      <xdr:spPr>
        <a:xfrm>
          <a:off x="767080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369" name="フローチャート: 判断 368">
          <a:extLst>
            <a:ext uri="{FF2B5EF4-FFF2-40B4-BE49-F238E27FC236}">
              <a16:creationId xmlns:a16="http://schemas.microsoft.com/office/drawing/2014/main" id="{B7E07CA3-6E31-4B6D-9830-6067745A6266}"/>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370" name="フローチャート: 判断 369">
          <a:extLst>
            <a:ext uri="{FF2B5EF4-FFF2-40B4-BE49-F238E27FC236}">
              <a16:creationId xmlns:a16="http://schemas.microsoft.com/office/drawing/2014/main" id="{FB57938C-577E-464B-86FB-947D1DBA7A68}"/>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0159BE5-E63A-4535-9A9A-5ED482CEFF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473A37-CC22-4BCE-8D4F-34EE24CCD3F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A881EFC-AF41-4BE7-8FBF-DDAB474FFD5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54B9D81-CBB8-4B34-85C3-70A2FED45DB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342FC57-358C-4772-A0BF-7EB29BDF9B3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76" name="楕円 375">
          <a:extLst>
            <a:ext uri="{FF2B5EF4-FFF2-40B4-BE49-F238E27FC236}">
              <a16:creationId xmlns:a16="http://schemas.microsoft.com/office/drawing/2014/main" id="{1E73B0C1-B3CA-487F-82EA-6D888F808011}"/>
            </a:ext>
          </a:extLst>
        </xdr:cNvPr>
        <xdr:cNvSpPr/>
      </xdr:nvSpPr>
      <xdr:spPr>
        <a:xfrm>
          <a:off x="9192260" y="1758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6366</xdr:rowOff>
    </xdr:from>
    <xdr:ext cx="469744" cy="259045"/>
    <xdr:sp macro="" textlink="">
      <xdr:nvSpPr>
        <xdr:cNvPr id="377" name="【市民会館】&#10;一人当たり面積該当値テキスト">
          <a:extLst>
            <a:ext uri="{FF2B5EF4-FFF2-40B4-BE49-F238E27FC236}">
              <a16:creationId xmlns:a16="http://schemas.microsoft.com/office/drawing/2014/main" id="{E681038E-71A8-499F-993B-E6C663D325F2}"/>
            </a:ext>
          </a:extLst>
        </xdr:cNvPr>
        <xdr:cNvSpPr txBox="1"/>
      </xdr:nvSpPr>
      <xdr:spPr>
        <a:xfrm>
          <a:off x="9258300"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78" name="楕円 377">
          <a:extLst>
            <a:ext uri="{FF2B5EF4-FFF2-40B4-BE49-F238E27FC236}">
              <a16:creationId xmlns:a16="http://schemas.microsoft.com/office/drawing/2014/main" id="{025DC1B6-0B73-479D-AFC0-3194409D1C66}"/>
            </a:ext>
          </a:extLst>
        </xdr:cNvPr>
        <xdr:cNvSpPr/>
      </xdr:nvSpPr>
      <xdr:spPr>
        <a:xfrm>
          <a:off x="84455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34289</xdr:rowOff>
    </xdr:from>
    <xdr:to>
      <xdr:col>55</xdr:col>
      <xdr:colOff>0</xdr:colOff>
      <xdr:row>105</xdr:row>
      <xdr:rowOff>45720</xdr:rowOff>
    </xdr:to>
    <xdr:cxnSp macro="">
      <xdr:nvCxnSpPr>
        <xdr:cNvPr id="379" name="直線コネクタ 378">
          <a:extLst>
            <a:ext uri="{FF2B5EF4-FFF2-40B4-BE49-F238E27FC236}">
              <a16:creationId xmlns:a16="http://schemas.microsoft.com/office/drawing/2014/main" id="{EDADC99C-9F59-44AD-AA3A-35A705788D2B}"/>
            </a:ext>
          </a:extLst>
        </xdr:cNvPr>
        <xdr:cNvCxnSpPr/>
      </xdr:nvCxnSpPr>
      <xdr:spPr>
        <a:xfrm flipV="1">
          <a:off x="8496300" y="1763648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380" name="楕円 379">
          <a:extLst>
            <a:ext uri="{FF2B5EF4-FFF2-40B4-BE49-F238E27FC236}">
              <a16:creationId xmlns:a16="http://schemas.microsoft.com/office/drawing/2014/main" id="{01A6D83E-4137-4E4E-B27C-831E61C1A083}"/>
            </a:ext>
          </a:extLst>
        </xdr:cNvPr>
        <xdr:cNvSpPr/>
      </xdr:nvSpPr>
      <xdr:spPr>
        <a:xfrm>
          <a:off x="767080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57150</xdr:rowOff>
    </xdr:to>
    <xdr:cxnSp macro="">
      <xdr:nvCxnSpPr>
        <xdr:cNvPr id="381" name="直線コネクタ 380">
          <a:extLst>
            <a:ext uri="{FF2B5EF4-FFF2-40B4-BE49-F238E27FC236}">
              <a16:creationId xmlns:a16="http://schemas.microsoft.com/office/drawing/2014/main" id="{4762C76C-4E89-4B20-87CF-A0B2D72235BB}"/>
            </a:ext>
          </a:extLst>
        </xdr:cNvPr>
        <xdr:cNvCxnSpPr/>
      </xdr:nvCxnSpPr>
      <xdr:spPr>
        <a:xfrm flipV="1">
          <a:off x="7713980" y="176479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17780</xdr:rowOff>
    </xdr:from>
    <xdr:to>
      <xdr:col>41</xdr:col>
      <xdr:colOff>101600</xdr:colOff>
      <xdr:row>105</xdr:row>
      <xdr:rowOff>119380</xdr:rowOff>
    </xdr:to>
    <xdr:sp macro="" textlink="">
      <xdr:nvSpPr>
        <xdr:cNvPr id="382" name="楕円 381">
          <a:extLst>
            <a:ext uri="{FF2B5EF4-FFF2-40B4-BE49-F238E27FC236}">
              <a16:creationId xmlns:a16="http://schemas.microsoft.com/office/drawing/2014/main" id="{D40804AA-4496-4E58-8488-BC30EBA88154}"/>
            </a:ext>
          </a:extLst>
        </xdr:cNvPr>
        <xdr:cNvSpPr/>
      </xdr:nvSpPr>
      <xdr:spPr>
        <a:xfrm>
          <a:off x="687324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68580</xdr:rowOff>
    </xdr:to>
    <xdr:cxnSp macro="">
      <xdr:nvCxnSpPr>
        <xdr:cNvPr id="383" name="直線コネクタ 382">
          <a:extLst>
            <a:ext uri="{FF2B5EF4-FFF2-40B4-BE49-F238E27FC236}">
              <a16:creationId xmlns:a16="http://schemas.microsoft.com/office/drawing/2014/main" id="{FA19ECFC-5BAE-412F-B98A-19B8BB4408D1}"/>
            </a:ext>
          </a:extLst>
        </xdr:cNvPr>
        <xdr:cNvCxnSpPr/>
      </xdr:nvCxnSpPr>
      <xdr:spPr>
        <a:xfrm flipV="1">
          <a:off x="6924040" y="176593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84" name="楕円 383">
          <a:extLst>
            <a:ext uri="{FF2B5EF4-FFF2-40B4-BE49-F238E27FC236}">
              <a16:creationId xmlns:a16="http://schemas.microsoft.com/office/drawing/2014/main" id="{08A527E4-39A0-403A-800E-8C7417525A5A}"/>
            </a:ext>
          </a:extLst>
        </xdr:cNvPr>
        <xdr:cNvSpPr/>
      </xdr:nvSpPr>
      <xdr:spPr>
        <a:xfrm>
          <a:off x="60985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68580</xdr:rowOff>
    </xdr:from>
    <xdr:to>
      <xdr:col>41</xdr:col>
      <xdr:colOff>50800</xdr:colOff>
      <xdr:row>105</xdr:row>
      <xdr:rowOff>80011</xdr:rowOff>
    </xdr:to>
    <xdr:cxnSp macro="">
      <xdr:nvCxnSpPr>
        <xdr:cNvPr id="385" name="直線コネクタ 384">
          <a:extLst>
            <a:ext uri="{FF2B5EF4-FFF2-40B4-BE49-F238E27FC236}">
              <a16:creationId xmlns:a16="http://schemas.microsoft.com/office/drawing/2014/main" id="{C2E1B7D4-8A0B-4C86-A423-D144C0BA9DB4}"/>
            </a:ext>
          </a:extLst>
        </xdr:cNvPr>
        <xdr:cNvCxnSpPr/>
      </xdr:nvCxnSpPr>
      <xdr:spPr>
        <a:xfrm flipV="1">
          <a:off x="6149340" y="1767078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386" name="n_1aveValue【市民会館】&#10;一人当たり面積">
          <a:extLst>
            <a:ext uri="{FF2B5EF4-FFF2-40B4-BE49-F238E27FC236}">
              <a16:creationId xmlns:a16="http://schemas.microsoft.com/office/drawing/2014/main" id="{A1CA159B-EE6C-4A38-854A-1296D4C3BD43}"/>
            </a:ext>
          </a:extLst>
        </xdr:cNvPr>
        <xdr:cNvSpPr txBox="1"/>
      </xdr:nvSpPr>
      <xdr:spPr>
        <a:xfrm>
          <a:off x="827158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387" name="n_2aveValue【市民会館】&#10;一人当たり面積">
          <a:extLst>
            <a:ext uri="{FF2B5EF4-FFF2-40B4-BE49-F238E27FC236}">
              <a16:creationId xmlns:a16="http://schemas.microsoft.com/office/drawing/2014/main" id="{49F1EC95-D167-49E7-9481-67D3609DCF0A}"/>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388" name="n_3aveValue【市民会館】&#10;一人当たり面積">
          <a:extLst>
            <a:ext uri="{FF2B5EF4-FFF2-40B4-BE49-F238E27FC236}">
              <a16:creationId xmlns:a16="http://schemas.microsoft.com/office/drawing/2014/main" id="{B7F5C4A0-1BD9-4C19-9341-5AE555A74F20}"/>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389" name="n_4aveValue【市民会館】&#10;一人当たり面積">
          <a:extLst>
            <a:ext uri="{FF2B5EF4-FFF2-40B4-BE49-F238E27FC236}">
              <a16:creationId xmlns:a16="http://schemas.microsoft.com/office/drawing/2014/main" id="{CA754EE2-1F18-4F07-B77D-9462E4E8D626}"/>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390" name="n_1mainValue【市民会館】&#10;一人当たり面積">
          <a:extLst>
            <a:ext uri="{FF2B5EF4-FFF2-40B4-BE49-F238E27FC236}">
              <a16:creationId xmlns:a16="http://schemas.microsoft.com/office/drawing/2014/main" id="{56402EC9-F6FC-4E77-B675-A12E3DA0E9C6}"/>
            </a:ext>
          </a:extLst>
        </xdr:cNvPr>
        <xdr:cNvSpPr txBox="1"/>
      </xdr:nvSpPr>
      <xdr:spPr>
        <a:xfrm>
          <a:off x="8271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391" name="n_2mainValue【市民会館】&#10;一人当たり面積">
          <a:extLst>
            <a:ext uri="{FF2B5EF4-FFF2-40B4-BE49-F238E27FC236}">
              <a16:creationId xmlns:a16="http://schemas.microsoft.com/office/drawing/2014/main" id="{D6DF88B6-8C64-4649-9728-147AEF327D77}"/>
            </a:ext>
          </a:extLst>
        </xdr:cNvPr>
        <xdr:cNvSpPr txBox="1"/>
      </xdr:nvSpPr>
      <xdr:spPr>
        <a:xfrm>
          <a:off x="750958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135907</xdr:rowOff>
    </xdr:from>
    <xdr:ext cx="469744" cy="259045"/>
    <xdr:sp macro="" textlink="">
      <xdr:nvSpPr>
        <xdr:cNvPr id="392" name="n_3mainValue【市民会館】&#10;一人当たり面積">
          <a:extLst>
            <a:ext uri="{FF2B5EF4-FFF2-40B4-BE49-F238E27FC236}">
              <a16:creationId xmlns:a16="http://schemas.microsoft.com/office/drawing/2014/main" id="{FCDAA7EB-C559-4AD2-A442-745F081156DF}"/>
            </a:ext>
          </a:extLst>
        </xdr:cNvPr>
        <xdr:cNvSpPr txBox="1"/>
      </xdr:nvSpPr>
      <xdr:spPr>
        <a:xfrm>
          <a:off x="67120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393" name="n_4mainValue【市民会館】&#10;一人当たり面積">
          <a:extLst>
            <a:ext uri="{FF2B5EF4-FFF2-40B4-BE49-F238E27FC236}">
              <a16:creationId xmlns:a16="http://schemas.microsoft.com/office/drawing/2014/main" id="{999E6A44-0EE2-4F16-88C3-83787D80CC28}"/>
            </a:ext>
          </a:extLst>
        </xdr:cNvPr>
        <xdr:cNvSpPr txBox="1"/>
      </xdr:nvSpPr>
      <xdr:spPr>
        <a:xfrm>
          <a:off x="593732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C3BCA03-A20C-46BF-9364-12438AA9D07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D73C48C-9DD8-47AE-9020-F5122D3F770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A9BB3E2-6BF0-42A3-8B37-52C0C0CB6C9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AA0C259-8B66-4E28-923F-597B9A97DD9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77D3D023-D367-46BE-B763-C579ADC63F8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42B56E5-A513-445C-A762-AD4E381ECE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F36E202-6091-4AF0-A6B3-F86EA9A5DD4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481EAD5-C056-48C8-8EF9-A5B3C026A7B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AEB1CF0-C833-486A-ADC5-633AA685DE4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FB2DDF6B-BD1B-4D40-975F-D78E00B286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0B821FA-692E-49D3-9298-03D8572C8A4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301EC50-E0D5-4000-B296-99E11C39171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310F1-4309-4558-A05F-143E22B2136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3F4ED672-312D-4106-A394-89657669304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23EAA012-9CDE-4154-8007-7593F1FBA29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3817E99-F82B-4210-8ADB-5AD15D05CD4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CC6A2948-F693-45AC-8F12-68C3EB426FB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DA775F1-FD99-4532-B422-7E6C3DEBCEA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9777E66-4C89-4DFB-A5DC-1F00C59773B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36F0313-2CFA-4DE4-B441-0F6476B322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B68590B0-B5CC-4349-A2E6-F065EB89E68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A448C658-F42F-47F7-9003-6E14CCD5679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8E40B50-08AB-4365-9B08-1CAEDD9B76A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04340FB-681C-460F-B728-8448C774910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F880CB0-8C14-4B85-9AEE-41E3D64FDC1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C61D4D30-6789-483F-B474-108C59BA1E7D}"/>
            </a:ext>
          </a:extLst>
        </xdr:cNvPr>
        <xdr:cNvCxnSpPr/>
      </xdr:nvCxnSpPr>
      <xdr:spPr>
        <a:xfrm flipV="1">
          <a:off x="14375764"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560DF332-D6A5-41D7-A5F2-EAD3E98E3F3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D39EB187-7D73-4712-9FC4-5D858663CF6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5196D592-F206-4FD4-AB16-73398E77032D}"/>
            </a:ext>
          </a:extLst>
        </xdr:cNvPr>
        <xdr:cNvSpPr txBox="1"/>
      </xdr:nvSpPr>
      <xdr:spPr>
        <a:xfrm>
          <a:off x="144145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3" name="直線コネクタ 422">
          <a:extLst>
            <a:ext uri="{FF2B5EF4-FFF2-40B4-BE49-F238E27FC236}">
              <a16:creationId xmlns:a16="http://schemas.microsoft.com/office/drawing/2014/main" id="{F9DFF532-23C4-4E2B-8C1F-DFE92C0B5F90}"/>
            </a:ext>
          </a:extLst>
        </xdr:cNvPr>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B5EC96E-5BBF-45A6-8048-E52C9176A7A0}"/>
            </a:ext>
          </a:extLst>
        </xdr:cNvPr>
        <xdr:cNvSpPr txBox="1"/>
      </xdr:nvSpPr>
      <xdr:spPr>
        <a:xfrm>
          <a:off x="14414500" y="63260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25" name="フローチャート: 判断 424">
          <a:extLst>
            <a:ext uri="{FF2B5EF4-FFF2-40B4-BE49-F238E27FC236}">
              <a16:creationId xmlns:a16="http://schemas.microsoft.com/office/drawing/2014/main" id="{FC0FF0C2-6D22-48F3-8683-05C7B3D55B99}"/>
            </a:ext>
          </a:extLst>
        </xdr:cNvPr>
        <xdr:cNvSpPr/>
      </xdr:nvSpPr>
      <xdr:spPr>
        <a:xfrm>
          <a:off x="14325600" y="64708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26" name="フローチャート: 判断 425">
          <a:extLst>
            <a:ext uri="{FF2B5EF4-FFF2-40B4-BE49-F238E27FC236}">
              <a16:creationId xmlns:a16="http://schemas.microsoft.com/office/drawing/2014/main" id="{F2414D47-B1E1-4804-A675-7D06B93EDC2E}"/>
            </a:ext>
          </a:extLst>
        </xdr:cNvPr>
        <xdr:cNvSpPr/>
      </xdr:nvSpPr>
      <xdr:spPr>
        <a:xfrm>
          <a:off x="135788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7" name="フローチャート: 判断 426">
          <a:extLst>
            <a:ext uri="{FF2B5EF4-FFF2-40B4-BE49-F238E27FC236}">
              <a16:creationId xmlns:a16="http://schemas.microsoft.com/office/drawing/2014/main" id="{C9DD8B6A-4812-4910-9410-4C4D0F6A2C1F}"/>
            </a:ext>
          </a:extLst>
        </xdr:cNvPr>
        <xdr:cNvSpPr/>
      </xdr:nvSpPr>
      <xdr:spPr>
        <a:xfrm>
          <a:off x="1280414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428" name="フローチャート: 判断 427">
          <a:extLst>
            <a:ext uri="{FF2B5EF4-FFF2-40B4-BE49-F238E27FC236}">
              <a16:creationId xmlns:a16="http://schemas.microsoft.com/office/drawing/2014/main" id="{3E6627F0-D665-4414-B56C-7599090A020E}"/>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29" name="フローチャート: 判断 428">
          <a:extLst>
            <a:ext uri="{FF2B5EF4-FFF2-40B4-BE49-F238E27FC236}">
              <a16:creationId xmlns:a16="http://schemas.microsoft.com/office/drawing/2014/main" id="{BFDBAA3A-2CA4-4FD5-BAAE-3E181CB1FF4B}"/>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6DF7BE3-9B93-435E-8F6E-68759B78B13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55A8FCF-4CB4-46A0-94E0-82419C4540C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629A827-FF9D-45C7-8B52-F1431B96C6E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953B385-550C-4FEC-9128-2447A3B251C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EB08B84-FEFC-443F-9754-98D68EEE333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15603</xdr:rowOff>
    </xdr:from>
    <xdr:to>
      <xdr:col>85</xdr:col>
      <xdr:colOff>177800</xdr:colOff>
      <xdr:row>41</xdr:row>
      <xdr:rowOff>117203</xdr:rowOff>
    </xdr:to>
    <xdr:sp macro="" textlink="">
      <xdr:nvSpPr>
        <xdr:cNvPr id="435" name="楕円 434">
          <a:extLst>
            <a:ext uri="{FF2B5EF4-FFF2-40B4-BE49-F238E27FC236}">
              <a16:creationId xmlns:a16="http://schemas.microsoft.com/office/drawing/2014/main" id="{79D80B10-01A8-402C-8F6E-35816C68D7E7}"/>
            </a:ext>
          </a:extLst>
        </xdr:cNvPr>
        <xdr:cNvSpPr/>
      </xdr:nvSpPr>
      <xdr:spPr>
        <a:xfrm>
          <a:off x="14325600" y="68888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165480</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43418F3D-2D25-441B-89B3-2D91E4AB1517}"/>
            </a:ext>
          </a:extLst>
        </xdr:cNvPr>
        <xdr:cNvSpPr txBox="1"/>
      </xdr:nvSpPr>
      <xdr:spPr>
        <a:xfrm>
          <a:off x="14414500" y="687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4173</xdr:rowOff>
    </xdr:from>
    <xdr:to>
      <xdr:col>81</xdr:col>
      <xdr:colOff>101600</xdr:colOff>
      <xdr:row>41</xdr:row>
      <xdr:rowOff>105773</xdr:rowOff>
    </xdr:to>
    <xdr:sp macro="" textlink="">
      <xdr:nvSpPr>
        <xdr:cNvPr id="437" name="楕円 436">
          <a:extLst>
            <a:ext uri="{FF2B5EF4-FFF2-40B4-BE49-F238E27FC236}">
              <a16:creationId xmlns:a16="http://schemas.microsoft.com/office/drawing/2014/main" id="{0ED62FF7-45A9-42C6-8D99-21B33B3EF2F2}"/>
            </a:ext>
          </a:extLst>
        </xdr:cNvPr>
        <xdr:cNvSpPr/>
      </xdr:nvSpPr>
      <xdr:spPr>
        <a:xfrm>
          <a:off x="13578840" y="6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54973</xdr:rowOff>
    </xdr:from>
    <xdr:to>
      <xdr:col>85</xdr:col>
      <xdr:colOff>127000</xdr:colOff>
      <xdr:row>41</xdr:row>
      <xdr:rowOff>66403</xdr:rowOff>
    </xdr:to>
    <xdr:cxnSp macro="">
      <xdr:nvCxnSpPr>
        <xdr:cNvPr id="438" name="直線コネクタ 437">
          <a:extLst>
            <a:ext uri="{FF2B5EF4-FFF2-40B4-BE49-F238E27FC236}">
              <a16:creationId xmlns:a16="http://schemas.microsoft.com/office/drawing/2014/main" id="{CC22C32D-E6EC-4ADF-AE8B-DB7C38EC4D91}"/>
            </a:ext>
          </a:extLst>
        </xdr:cNvPr>
        <xdr:cNvCxnSpPr/>
      </xdr:nvCxnSpPr>
      <xdr:spPr>
        <a:xfrm>
          <a:off x="13629640" y="6928213"/>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160927</xdr:rowOff>
    </xdr:from>
    <xdr:to>
      <xdr:col>76</xdr:col>
      <xdr:colOff>165100</xdr:colOff>
      <xdr:row>41</xdr:row>
      <xdr:rowOff>91077</xdr:rowOff>
    </xdr:to>
    <xdr:sp macro="" textlink="">
      <xdr:nvSpPr>
        <xdr:cNvPr id="439" name="楕円 438">
          <a:extLst>
            <a:ext uri="{FF2B5EF4-FFF2-40B4-BE49-F238E27FC236}">
              <a16:creationId xmlns:a16="http://schemas.microsoft.com/office/drawing/2014/main" id="{65A4D35B-FD76-4042-B394-5B5CCF103F2B}"/>
            </a:ext>
          </a:extLst>
        </xdr:cNvPr>
        <xdr:cNvSpPr/>
      </xdr:nvSpPr>
      <xdr:spPr>
        <a:xfrm>
          <a:off x="1280414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40277</xdr:rowOff>
    </xdr:from>
    <xdr:to>
      <xdr:col>81</xdr:col>
      <xdr:colOff>50800</xdr:colOff>
      <xdr:row>41</xdr:row>
      <xdr:rowOff>54973</xdr:rowOff>
    </xdr:to>
    <xdr:cxnSp macro="">
      <xdr:nvCxnSpPr>
        <xdr:cNvPr id="440" name="直線コネクタ 439">
          <a:extLst>
            <a:ext uri="{FF2B5EF4-FFF2-40B4-BE49-F238E27FC236}">
              <a16:creationId xmlns:a16="http://schemas.microsoft.com/office/drawing/2014/main" id="{9C6A19C1-39CC-4FDE-BE1E-1097DDA1AFC1}"/>
            </a:ext>
          </a:extLst>
        </xdr:cNvPr>
        <xdr:cNvCxnSpPr/>
      </xdr:nvCxnSpPr>
      <xdr:spPr>
        <a:xfrm>
          <a:off x="12854940" y="691351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147865</xdr:rowOff>
    </xdr:from>
    <xdr:to>
      <xdr:col>72</xdr:col>
      <xdr:colOff>38100</xdr:colOff>
      <xdr:row>41</xdr:row>
      <xdr:rowOff>78015</xdr:rowOff>
    </xdr:to>
    <xdr:sp macro="" textlink="">
      <xdr:nvSpPr>
        <xdr:cNvPr id="441" name="楕円 440">
          <a:extLst>
            <a:ext uri="{FF2B5EF4-FFF2-40B4-BE49-F238E27FC236}">
              <a16:creationId xmlns:a16="http://schemas.microsoft.com/office/drawing/2014/main" id="{B53CAEE6-3296-40D3-BB30-7C4693139D31}"/>
            </a:ext>
          </a:extLst>
        </xdr:cNvPr>
        <xdr:cNvSpPr/>
      </xdr:nvSpPr>
      <xdr:spPr>
        <a:xfrm>
          <a:off x="12029440" y="6853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27215</xdr:rowOff>
    </xdr:from>
    <xdr:to>
      <xdr:col>76</xdr:col>
      <xdr:colOff>114300</xdr:colOff>
      <xdr:row>41</xdr:row>
      <xdr:rowOff>40277</xdr:rowOff>
    </xdr:to>
    <xdr:cxnSp macro="">
      <xdr:nvCxnSpPr>
        <xdr:cNvPr id="442" name="直線コネクタ 441">
          <a:extLst>
            <a:ext uri="{FF2B5EF4-FFF2-40B4-BE49-F238E27FC236}">
              <a16:creationId xmlns:a16="http://schemas.microsoft.com/office/drawing/2014/main" id="{695742BB-D042-4F5D-B93D-9379F34E97AA}"/>
            </a:ext>
          </a:extLst>
        </xdr:cNvPr>
        <xdr:cNvCxnSpPr/>
      </xdr:nvCxnSpPr>
      <xdr:spPr>
        <a:xfrm>
          <a:off x="12072620" y="6900455"/>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3" name="楕円 442">
          <a:extLst>
            <a:ext uri="{FF2B5EF4-FFF2-40B4-BE49-F238E27FC236}">
              <a16:creationId xmlns:a16="http://schemas.microsoft.com/office/drawing/2014/main" id="{5EE97878-3277-4A5E-B989-64D895B1680A}"/>
            </a:ext>
          </a:extLst>
        </xdr:cNvPr>
        <xdr:cNvSpPr/>
      </xdr:nvSpPr>
      <xdr:spPr>
        <a:xfrm>
          <a:off x="11231880" y="68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15784</xdr:rowOff>
    </xdr:from>
    <xdr:to>
      <xdr:col>71</xdr:col>
      <xdr:colOff>177800</xdr:colOff>
      <xdr:row>41</xdr:row>
      <xdr:rowOff>27215</xdr:rowOff>
    </xdr:to>
    <xdr:cxnSp macro="">
      <xdr:nvCxnSpPr>
        <xdr:cNvPr id="444" name="直線コネクタ 443">
          <a:extLst>
            <a:ext uri="{FF2B5EF4-FFF2-40B4-BE49-F238E27FC236}">
              <a16:creationId xmlns:a16="http://schemas.microsoft.com/office/drawing/2014/main" id="{03550CCD-0EDB-4A63-BD8D-B6342CCAD8A7}"/>
            </a:ext>
          </a:extLst>
        </xdr:cNvPr>
        <xdr:cNvCxnSpPr/>
      </xdr:nvCxnSpPr>
      <xdr:spPr>
        <a:xfrm>
          <a:off x="11282680" y="6889024"/>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77729F63-64FC-4F85-83F7-5DC51A49D9A4}"/>
            </a:ext>
          </a:extLst>
        </xdr:cNvPr>
        <xdr:cNvSpPr txBox="1"/>
      </xdr:nvSpPr>
      <xdr:spPr>
        <a:xfrm>
          <a:off x="134372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D63D67B9-4B3E-4CBE-8F96-7449BEB31537}"/>
            </a:ext>
          </a:extLst>
        </xdr:cNvPr>
        <xdr:cNvSpPr txBox="1"/>
      </xdr:nvSpPr>
      <xdr:spPr>
        <a:xfrm>
          <a:off x="1267524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F7F29080-59F2-4EEE-A45A-6B3B30B1B544}"/>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28D440E5-37D5-4515-8D7E-3AD112473FAC}"/>
            </a:ext>
          </a:extLst>
        </xdr:cNvPr>
        <xdr:cNvSpPr txBox="1"/>
      </xdr:nvSpPr>
      <xdr:spPr>
        <a:xfrm>
          <a:off x="1110298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96900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D3E11A8-DA9E-4A9B-A028-633C79283589}"/>
            </a:ext>
          </a:extLst>
        </xdr:cNvPr>
        <xdr:cNvSpPr txBox="1"/>
      </xdr:nvSpPr>
      <xdr:spPr>
        <a:xfrm>
          <a:off x="13437244" y="697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82204</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2E45637-9493-4348-913D-C18FA4C39813}"/>
            </a:ext>
          </a:extLst>
        </xdr:cNvPr>
        <xdr:cNvSpPr txBox="1"/>
      </xdr:nvSpPr>
      <xdr:spPr>
        <a:xfrm>
          <a:off x="12675244" y="695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69142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1F254A41-ED6F-4D9E-805A-EB6A742CEECC}"/>
            </a:ext>
          </a:extLst>
        </xdr:cNvPr>
        <xdr:cNvSpPr txBox="1"/>
      </xdr:nvSpPr>
      <xdr:spPr>
        <a:xfrm>
          <a:off x="11900544" y="69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1A65AED1-1FE7-497C-A95F-AB3F8635D791}"/>
            </a:ext>
          </a:extLst>
        </xdr:cNvPr>
        <xdr:cNvSpPr txBox="1"/>
      </xdr:nvSpPr>
      <xdr:spPr>
        <a:xfrm>
          <a:off x="1110298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FB391DF-D1E5-4C17-BF5A-C97510D0405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6E752D3-EA93-43B5-81CA-C6007CAAEA1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4447F5C-2A3E-4165-B226-69B637A1AF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D287E3E-AF9A-47A5-849B-578CE5B47E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B142BFC-D587-479B-B229-9B0B430F61B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F1E6E62-46EA-4FE7-A4EE-35D2B6294F3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646E479-2275-481D-B1F3-BE2B2FCD01C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BC43C2-5D15-48DD-9379-8FAD291629C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C31B584-CB1C-4AF0-8898-35447AA658D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A508BBB-4F2F-4393-AC8B-366D06A9C6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5CA3679-125A-4F4B-888C-25EB4E3BB22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99D3F162-C9D6-4AAC-86CA-298C3E7DD003}"/>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9A635A8C-99CA-40E7-BEA0-27B1790A4CA6}"/>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18E033A5-1579-4FAB-A285-4BF822A44AAE}"/>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70EFF758-4FCC-4740-AFA6-639E50F9982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B4896F5B-D3CF-4BF3-9F03-42EA3E5F35B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4F7D4C25-CB11-4628-9D6E-C3DF332D275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2620E562-BDDE-4E5F-A00E-35D7AC228A6B}"/>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9FDDE9F-AAA6-444F-83D4-B9EEFEF9AE1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24B995F8-C1C4-4CC0-94CF-F97CF8287B3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52BBF4B-4648-4B06-8445-4DC179332DE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474" name="直線コネクタ 473">
          <a:extLst>
            <a:ext uri="{FF2B5EF4-FFF2-40B4-BE49-F238E27FC236}">
              <a16:creationId xmlns:a16="http://schemas.microsoft.com/office/drawing/2014/main" id="{E91EC2D8-72E3-4111-9E00-5DBC7A360A1E}"/>
            </a:ext>
          </a:extLst>
        </xdr:cNvPr>
        <xdr:cNvCxnSpPr/>
      </xdr:nvCxnSpPr>
      <xdr:spPr>
        <a:xfrm flipV="1">
          <a:off x="19509104" y="5723185"/>
          <a:ext cx="0" cy="127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46D113C-2283-4EF7-BF71-AF56B4BDF03B}"/>
            </a:ext>
          </a:extLst>
        </xdr:cNvPr>
        <xdr:cNvSpPr txBox="1"/>
      </xdr:nvSpPr>
      <xdr:spPr>
        <a:xfrm>
          <a:off x="19547840" y="69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476" name="直線コネクタ 475">
          <a:extLst>
            <a:ext uri="{FF2B5EF4-FFF2-40B4-BE49-F238E27FC236}">
              <a16:creationId xmlns:a16="http://schemas.microsoft.com/office/drawing/2014/main" id="{42FE7F53-18AE-4000-8A84-CCA0B1557468}"/>
            </a:ext>
          </a:extLst>
        </xdr:cNvPr>
        <xdr:cNvCxnSpPr/>
      </xdr:nvCxnSpPr>
      <xdr:spPr>
        <a:xfrm>
          <a:off x="19443700" y="6995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EE5696C8-DEDC-4DDE-B78E-1111F5893C2A}"/>
            </a:ext>
          </a:extLst>
        </xdr:cNvPr>
        <xdr:cNvSpPr txBox="1"/>
      </xdr:nvSpPr>
      <xdr:spPr>
        <a:xfrm>
          <a:off x="19547840" y="55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478" name="直線コネクタ 477">
          <a:extLst>
            <a:ext uri="{FF2B5EF4-FFF2-40B4-BE49-F238E27FC236}">
              <a16:creationId xmlns:a16="http://schemas.microsoft.com/office/drawing/2014/main" id="{D2AAE800-1E9E-41FC-9F40-8DE027738BF1}"/>
            </a:ext>
          </a:extLst>
        </xdr:cNvPr>
        <xdr:cNvCxnSpPr/>
      </xdr:nvCxnSpPr>
      <xdr:spPr>
        <a:xfrm>
          <a:off x="19443700" y="5723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2BF53658-C296-4905-8AA9-25EBDE8F9658}"/>
            </a:ext>
          </a:extLst>
        </xdr:cNvPr>
        <xdr:cNvSpPr txBox="1"/>
      </xdr:nvSpPr>
      <xdr:spPr>
        <a:xfrm>
          <a:off x="19547840" y="6481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480" name="フローチャート: 判断 479">
          <a:extLst>
            <a:ext uri="{FF2B5EF4-FFF2-40B4-BE49-F238E27FC236}">
              <a16:creationId xmlns:a16="http://schemas.microsoft.com/office/drawing/2014/main" id="{61A5082A-8A9A-4CB9-A267-5A8A6E8EBCF4}"/>
            </a:ext>
          </a:extLst>
        </xdr:cNvPr>
        <xdr:cNvSpPr/>
      </xdr:nvSpPr>
      <xdr:spPr>
        <a:xfrm>
          <a:off x="19458940" y="6503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481" name="フローチャート: 判断 480">
          <a:extLst>
            <a:ext uri="{FF2B5EF4-FFF2-40B4-BE49-F238E27FC236}">
              <a16:creationId xmlns:a16="http://schemas.microsoft.com/office/drawing/2014/main" id="{43580E4E-8CA9-448B-BD16-32101715C755}"/>
            </a:ext>
          </a:extLst>
        </xdr:cNvPr>
        <xdr:cNvSpPr/>
      </xdr:nvSpPr>
      <xdr:spPr>
        <a:xfrm>
          <a:off x="18735040" y="6507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482" name="フローチャート: 判断 481">
          <a:extLst>
            <a:ext uri="{FF2B5EF4-FFF2-40B4-BE49-F238E27FC236}">
              <a16:creationId xmlns:a16="http://schemas.microsoft.com/office/drawing/2014/main" id="{DB888BAE-7E66-4D72-AF9A-6D6EE3343E70}"/>
            </a:ext>
          </a:extLst>
        </xdr:cNvPr>
        <xdr:cNvSpPr/>
      </xdr:nvSpPr>
      <xdr:spPr>
        <a:xfrm>
          <a:off x="17937480" y="64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483" name="フローチャート: 判断 482">
          <a:extLst>
            <a:ext uri="{FF2B5EF4-FFF2-40B4-BE49-F238E27FC236}">
              <a16:creationId xmlns:a16="http://schemas.microsoft.com/office/drawing/2014/main" id="{2A166765-1907-449B-88D7-813C6857EEA9}"/>
            </a:ext>
          </a:extLst>
        </xdr:cNvPr>
        <xdr:cNvSpPr/>
      </xdr:nvSpPr>
      <xdr:spPr>
        <a:xfrm>
          <a:off x="17162780" y="653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484" name="フローチャート: 判断 483">
          <a:extLst>
            <a:ext uri="{FF2B5EF4-FFF2-40B4-BE49-F238E27FC236}">
              <a16:creationId xmlns:a16="http://schemas.microsoft.com/office/drawing/2014/main" id="{C9C2247B-DB0A-447A-BBA4-140437F67B66}"/>
            </a:ext>
          </a:extLst>
        </xdr:cNvPr>
        <xdr:cNvSpPr/>
      </xdr:nvSpPr>
      <xdr:spPr>
        <a:xfrm>
          <a:off x="16388080" y="6555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19BBCDC-B98F-4D7B-9678-BFEFD9931F8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575A4EC-94FF-4E3C-BFB9-AAB7076DC5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16D9E4F-C9BC-43FA-8935-2D43F6A0DC7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BF66C4-C550-42E8-A2A1-43293BE683C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6135F1C-2C77-40AB-855D-4E6267AFDF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47309</xdr:rowOff>
    </xdr:from>
    <xdr:to>
      <xdr:col>116</xdr:col>
      <xdr:colOff>114300</xdr:colOff>
      <xdr:row>38</xdr:row>
      <xdr:rowOff>148909</xdr:rowOff>
    </xdr:to>
    <xdr:sp macro="" textlink="">
      <xdr:nvSpPr>
        <xdr:cNvPr id="490" name="楕円 489">
          <a:extLst>
            <a:ext uri="{FF2B5EF4-FFF2-40B4-BE49-F238E27FC236}">
              <a16:creationId xmlns:a16="http://schemas.microsoft.com/office/drawing/2014/main" id="{DC11F824-C409-405C-BD95-E82EB6F2DA30}"/>
            </a:ext>
          </a:extLst>
        </xdr:cNvPr>
        <xdr:cNvSpPr/>
      </xdr:nvSpPr>
      <xdr:spPr>
        <a:xfrm>
          <a:off x="19458940" y="64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70186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40DD6FA9-A15A-49DB-9955-67E0CB4B280D}"/>
            </a:ext>
          </a:extLst>
        </xdr:cNvPr>
        <xdr:cNvSpPr txBox="1"/>
      </xdr:nvSpPr>
      <xdr:spPr>
        <a:xfrm>
          <a:off x="19547840" y="62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56513</xdr:rowOff>
    </xdr:from>
    <xdr:to>
      <xdr:col>112</xdr:col>
      <xdr:colOff>38100</xdr:colOff>
      <xdr:row>38</xdr:row>
      <xdr:rowOff>158113</xdr:rowOff>
    </xdr:to>
    <xdr:sp macro="" textlink="">
      <xdr:nvSpPr>
        <xdr:cNvPr id="492" name="楕円 491">
          <a:extLst>
            <a:ext uri="{FF2B5EF4-FFF2-40B4-BE49-F238E27FC236}">
              <a16:creationId xmlns:a16="http://schemas.microsoft.com/office/drawing/2014/main" id="{F4656344-73E2-44AA-BB0D-2B2E3799A885}"/>
            </a:ext>
          </a:extLst>
        </xdr:cNvPr>
        <xdr:cNvSpPr/>
      </xdr:nvSpPr>
      <xdr:spPr>
        <a:xfrm>
          <a:off x="18735040" y="6426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98109</xdr:rowOff>
    </xdr:from>
    <xdr:to>
      <xdr:col>116</xdr:col>
      <xdr:colOff>63500</xdr:colOff>
      <xdr:row>38</xdr:row>
      <xdr:rowOff>107313</xdr:rowOff>
    </xdr:to>
    <xdr:cxnSp macro="">
      <xdr:nvCxnSpPr>
        <xdr:cNvPr id="493" name="直線コネクタ 492">
          <a:extLst>
            <a:ext uri="{FF2B5EF4-FFF2-40B4-BE49-F238E27FC236}">
              <a16:creationId xmlns:a16="http://schemas.microsoft.com/office/drawing/2014/main" id="{674360A0-6E84-46DF-8A14-062932E8BB93}"/>
            </a:ext>
          </a:extLst>
        </xdr:cNvPr>
        <xdr:cNvCxnSpPr/>
      </xdr:nvCxnSpPr>
      <xdr:spPr>
        <a:xfrm flipV="1">
          <a:off x="18778220" y="6468429"/>
          <a:ext cx="73152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65588</xdr:rowOff>
    </xdr:from>
    <xdr:to>
      <xdr:col>107</xdr:col>
      <xdr:colOff>101600</xdr:colOff>
      <xdr:row>38</xdr:row>
      <xdr:rowOff>167188</xdr:rowOff>
    </xdr:to>
    <xdr:sp macro="" textlink="">
      <xdr:nvSpPr>
        <xdr:cNvPr id="494" name="楕円 493">
          <a:extLst>
            <a:ext uri="{FF2B5EF4-FFF2-40B4-BE49-F238E27FC236}">
              <a16:creationId xmlns:a16="http://schemas.microsoft.com/office/drawing/2014/main" id="{9E431767-2368-45D3-9761-2DC5010DFD3D}"/>
            </a:ext>
          </a:extLst>
        </xdr:cNvPr>
        <xdr:cNvSpPr/>
      </xdr:nvSpPr>
      <xdr:spPr>
        <a:xfrm>
          <a:off x="17937480" y="64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107313</xdr:rowOff>
    </xdr:from>
    <xdr:to>
      <xdr:col>111</xdr:col>
      <xdr:colOff>177800</xdr:colOff>
      <xdr:row>38</xdr:row>
      <xdr:rowOff>116388</xdr:rowOff>
    </xdr:to>
    <xdr:cxnSp macro="">
      <xdr:nvCxnSpPr>
        <xdr:cNvPr id="495" name="直線コネクタ 494">
          <a:extLst>
            <a:ext uri="{FF2B5EF4-FFF2-40B4-BE49-F238E27FC236}">
              <a16:creationId xmlns:a16="http://schemas.microsoft.com/office/drawing/2014/main" id="{3F2A9E36-397A-4F93-BE41-083BFADF9883}"/>
            </a:ext>
          </a:extLst>
        </xdr:cNvPr>
        <xdr:cNvCxnSpPr/>
      </xdr:nvCxnSpPr>
      <xdr:spPr>
        <a:xfrm flipV="1">
          <a:off x="17988280" y="6477633"/>
          <a:ext cx="78994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77576</xdr:rowOff>
    </xdr:from>
    <xdr:to>
      <xdr:col>102</xdr:col>
      <xdr:colOff>165100</xdr:colOff>
      <xdr:row>39</xdr:row>
      <xdr:rowOff>7726</xdr:rowOff>
    </xdr:to>
    <xdr:sp macro="" textlink="">
      <xdr:nvSpPr>
        <xdr:cNvPr id="496" name="楕円 495">
          <a:extLst>
            <a:ext uri="{FF2B5EF4-FFF2-40B4-BE49-F238E27FC236}">
              <a16:creationId xmlns:a16="http://schemas.microsoft.com/office/drawing/2014/main" id="{CC32CC6D-DB1D-4B58-87F8-28E50D83B76D}"/>
            </a:ext>
          </a:extLst>
        </xdr:cNvPr>
        <xdr:cNvSpPr/>
      </xdr:nvSpPr>
      <xdr:spPr>
        <a:xfrm>
          <a:off x="17162780" y="6447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116388</xdr:rowOff>
    </xdr:from>
    <xdr:to>
      <xdr:col>107</xdr:col>
      <xdr:colOff>50800</xdr:colOff>
      <xdr:row>38</xdr:row>
      <xdr:rowOff>128376</xdr:rowOff>
    </xdr:to>
    <xdr:cxnSp macro="">
      <xdr:nvCxnSpPr>
        <xdr:cNvPr id="497" name="直線コネクタ 496">
          <a:extLst>
            <a:ext uri="{FF2B5EF4-FFF2-40B4-BE49-F238E27FC236}">
              <a16:creationId xmlns:a16="http://schemas.microsoft.com/office/drawing/2014/main" id="{97D83564-070C-4071-9A4C-3D4FB0B64AD1}"/>
            </a:ext>
          </a:extLst>
        </xdr:cNvPr>
        <xdr:cNvCxnSpPr/>
      </xdr:nvCxnSpPr>
      <xdr:spPr>
        <a:xfrm flipV="1">
          <a:off x="17213580" y="6486708"/>
          <a:ext cx="7747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89043</xdr:rowOff>
    </xdr:from>
    <xdr:to>
      <xdr:col>98</xdr:col>
      <xdr:colOff>38100</xdr:colOff>
      <xdr:row>39</xdr:row>
      <xdr:rowOff>19193</xdr:rowOff>
    </xdr:to>
    <xdr:sp macro="" textlink="">
      <xdr:nvSpPr>
        <xdr:cNvPr id="498" name="楕円 497">
          <a:extLst>
            <a:ext uri="{FF2B5EF4-FFF2-40B4-BE49-F238E27FC236}">
              <a16:creationId xmlns:a16="http://schemas.microsoft.com/office/drawing/2014/main" id="{21D118A5-C62C-4A8C-8AF0-0074479FF097}"/>
            </a:ext>
          </a:extLst>
        </xdr:cNvPr>
        <xdr:cNvSpPr/>
      </xdr:nvSpPr>
      <xdr:spPr>
        <a:xfrm>
          <a:off x="16388080" y="6459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128376</xdr:rowOff>
    </xdr:from>
    <xdr:to>
      <xdr:col>102</xdr:col>
      <xdr:colOff>114300</xdr:colOff>
      <xdr:row>38</xdr:row>
      <xdr:rowOff>139843</xdr:rowOff>
    </xdr:to>
    <xdr:cxnSp macro="">
      <xdr:nvCxnSpPr>
        <xdr:cNvPr id="499" name="直線コネクタ 498">
          <a:extLst>
            <a:ext uri="{FF2B5EF4-FFF2-40B4-BE49-F238E27FC236}">
              <a16:creationId xmlns:a16="http://schemas.microsoft.com/office/drawing/2014/main" id="{D6E44B9E-BDA3-4A54-8712-7D66993CFAD6}"/>
            </a:ext>
          </a:extLst>
        </xdr:cNvPr>
        <xdr:cNvCxnSpPr/>
      </xdr:nvCxnSpPr>
      <xdr:spPr>
        <a:xfrm flipV="1">
          <a:off x="16431260" y="6498696"/>
          <a:ext cx="78232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DE0C594-4376-40B4-B7F8-0B338DD05795}"/>
            </a:ext>
          </a:extLst>
        </xdr:cNvPr>
        <xdr:cNvSpPr txBox="1"/>
      </xdr:nvSpPr>
      <xdr:spPr>
        <a:xfrm>
          <a:off x="18496495" y="659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4B1214E5-CB06-4C77-A1BA-D048C367CBAC}"/>
            </a:ext>
          </a:extLst>
        </xdr:cNvPr>
        <xdr:cNvSpPr txBox="1"/>
      </xdr:nvSpPr>
      <xdr:spPr>
        <a:xfrm>
          <a:off x="17734495" y="65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7D4E557B-2318-4293-816F-304AA78E9184}"/>
            </a:ext>
          </a:extLst>
        </xdr:cNvPr>
        <xdr:cNvSpPr txBox="1"/>
      </xdr:nvSpPr>
      <xdr:spPr>
        <a:xfrm>
          <a:off x="16969251" y="66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D85D9C72-9E51-4C77-84F7-ADD026E16241}"/>
            </a:ext>
          </a:extLst>
        </xdr:cNvPr>
        <xdr:cNvSpPr txBox="1"/>
      </xdr:nvSpPr>
      <xdr:spPr>
        <a:xfrm>
          <a:off x="16194551" y="66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3189</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C21EC3BE-4FE2-412B-B460-F2BDEA368742}"/>
            </a:ext>
          </a:extLst>
        </xdr:cNvPr>
        <xdr:cNvSpPr txBox="1"/>
      </xdr:nvSpPr>
      <xdr:spPr>
        <a:xfrm>
          <a:off x="18496495" y="620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12265</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F023B7B1-DF8C-460D-ADB5-4A813C640C22}"/>
            </a:ext>
          </a:extLst>
        </xdr:cNvPr>
        <xdr:cNvSpPr txBox="1"/>
      </xdr:nvSpPr>
      <xdr:spPr>
        <a:xfrm>
          <a:off x="17734495" y="621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24252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6A05D520-8776-4D42-BD81-FB84D4281863}"/>
            </a:ext>
          </a:extLst>
        </xdr:cNvPr>
        <xdr:cNvSpPr txBox="1"/>
      </xdr:nvSpPr>
      <xdr:spPr>
        <a:xfrm>
          <a:off x="16936935" y="62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35719</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CB47972-EA10-45DA-ACF1-67CAA7F54F2C}"/>
            </a:ext>
          </a:extLst>
        </xdr:cNvPr>
        <xdr:cNvSpPr txBox="1"/>
      </xdr:nvSpPr>
      <xdr:spPr>
        <a:xfrm>
          <a:off x="16162235" y="623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3B328B0-4815-42E3-B4ED-AE349186B91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6E414FA-54EC-4878-9169-CA999660229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495000C-ABAE-44CA-9431-CD62FF40EBC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CA442FC-D759-4FC8-90AF-5C13E202CB1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710E084E-8951-420A-95E1-3A254BE81C5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DCED081-EDE9-4080-812B-AD109182A79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9584EB0-CDE9-4E09-B9EC-3FB4898F649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258A8FF-55F1-420C-9670-BC70B4BC535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E542ACE-24E8-4F4D-91FC-746736492F1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EF14B68-1251-4529-8D06-66E37A1EE60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94AAEB7-C306-4AD8-8F00-1E07E3A7E34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EFA8E574-22CD-4AE9-83C3-6A69BAD9C2B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14FEDB01-7AC7-420C-9ED1-F82776BA973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C71457C7-4273-4E5E-B2BC-607B6766F35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941F4CC5-46E4-4F70-9027-C936173404F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D118B164-AD31-4B1C-A8E1-F72A91226A4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FD608432-F8F2-422D-959A-B9DE2E431F0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CC37F8BA-6F27-4794-844C-BE1B543BADA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B47D30E2-FB15-4715-879D-B2DE1F5E9D4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D1D62185-E9CE-415B-843A-2880BA8D019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27D0E0C-F469-46C1-8680-C3BF0489F18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B4D0E97B-F151-420C-8D35-5E8D74124A9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8ED559D4-22FB-4896-88BC-5D5C0AA9DF8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C4B129F7-5470-4F3E-AE64-5112CD29F68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32" name="直線コネクタ 531">
          <a:extLst>
            <a:ext uri="{FF2B5EF4-FFF2-40B4-BE49-F238E27FC236}">
              <a16:creationId xmlns:a16="http://schemas.microsoft.com/office/drawing/2014/main" id="{2F4FC3CB-1E33-4047-BD5B-008FD2215FB3}"/>
            </a:ext>
          </a:extLst>
        </xdr:cNvPr>
        <xdr:cNvCxnSpPr/>
      </xdr:nvCxnSpPr>
      <xdr:spPr>
        <a:xfrm flipV="1">
          <a:off x="14375764" y="94945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A64F9117-E69B-4D55-9470-26D6052E4F65}"/>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4" name="直線コネクタ 533">
          <a:extLst>
            <a:ext uri="{FF2B5EF4-FFF2-40B4-BE49-F238E27FC236}">
              <a16:creationId xmlns:a16="http://schemas.microsoft.com/office/drawing/2014/main" id="{28AB2A72-3EED-4917-B70B-CE0173F943DE}"/>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68FF87FD-AFC5-47B2-93B3-2A812A40232D}"/>
            </a:ext>
          </a:extLst>
        </xdr:cNvPr>
        <xdr:cNvSpPr txBox="1"/>
      </xdr:nvSpPr>
      <xdr:spPr>
        <a:xfrm>
          <a:off x="144145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a:extLst>
            <a:ext uri="{FF2B5EF4-FFF2-40B4-BE49-F238E27FC236}">
              <a16:creationId xmlns:a16="http://schemas.microsoft.com/office/drawing/2014/main" id="{1F04C613-87B2-43F4-88A1-E18AA744FBFC}"/>
            </a:ext>
          </a:extLst>
        </xdr:cNvPr>
        <xdr:cNvCxnSpPr/>
      </xdr:nvCxnSpPr>
      <xdr:spPr>
        <a:xfrm>
          <a:off x="142875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ABC3BA26-EAD5-4313-B874-D16C24D28424}"/>
            </a:ext>
          </a:extLst>
        </xdr:cNvPr>
        <xdr:cNvSpPr txBox="1"/>
      </xdr:nvSpPr>
      <xdr:spPr>
        <a:xfrm>
          <a:off x="1441450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38" name="フローチャート: 判断 537">
          <a:extLst>
            <a:ext uri="{FF2B5EF4-FFF2-40B4-BE49-F238E27FC236}">
              <a16:creationId xmlns:a16="http://schemas.microsoft.com/office/drawing/2014/main" id="{EE2004E9-3187-46DF-B21D-7061DFE5C596}"/>
            </a:ext>
          </a:extLst>
        </xdr:cNvPr>
        <xdr:cNvSpPr/>
      </xdr:nvSpPr>
      <xdr:spPr>
        <a:xfrm>
          <a:off x="14325600" y="99066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39" name="フローチャート: 判断 538">
          <a:extLst>
            <a:ext uri="{FF2B5EF4-FFF2-40B4-BE49-F238E27FC236}">
              <a16:creationId xmlns:a16="http://schemas.microsoft.com/office/drawing/2014/main" id="{1DE9C068-3F34-4743-86F1-0EC6D0183E3E}"/>
            </a:ext>
          </a:extLst>
        </xdr:cNvPr>
        <xdr:cNvSpPr/>
      </xdr:nvSpPr>
      <xdr:spPr>
        <a:xfrm>
          <a:off x="1357884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40" name="フローチャート: 判断 539">
          <a:extLst>
            <a:ext uri="{FF2B5EF4-FFF2-40B4-BE49-F238E27FC236}">
              <a16:creationId xmlns:a16="http://schemas.microsoft.com/office/drawing/2014/main" id="{D2FEA2D6-0839-496A-B3C9-A74213CCCAB7}"/>
            </a:ext>
          </a:extLst>
        </xdr:cNvPr>
        <xdr:cNvSpPr/>
      </xdr:nvSpPr>
      <xdr:spPr>
        <a:xfrm>
          <a:off x="12804140" y="985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41" name="フローチャート: 判断 540">
          <a:extLst>
            <a:ext uri="{FF2B5EF4-FFF2-40B4-BE49-F238E27FC236}">
              <a16:creationId xmlns:a16="http://schemas.microsoft.com/office/drawing/2014/main" id="{4A74CF6F-124A-4B44-AE52-C4F03358B389}"/>
            </a:ext>
          </a:extLst>
        </xdr:cNvPr>
        <xdr:cNvSpPr/>
      </xdr:nvSpPr>
      <xdr:spPr>
        <a:xfrm>
          <a:off x="12029440" y="9761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542" name="フローチャート: 判断 541">
          <a:extLst>
            <a:ext uri="{FF2B5EF4-FFF2-40B4-BE49-F238E27FC236}">
              <a16:creationId xmlns:a16="http://schemas.microsoft.com/office/drawing/2014/main" id="{5E4917F1-37F7-41D0-B22E-95CB1F3B2FBF}"/>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E8977B8-2550-4C49-8E1A-66BF58D0A7E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BDBA34-4C20-435E-8014-61A179A331D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BC70FC0-0769-4C9B-A19B-6AB6FDD9B71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6D8A330-374D-458C-BE3E-8A44F1F52D8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4F1F4A5-B375-4896-9AFB-D944943FCCF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48" name="楕円 547">
          <a:extLst>
            <a:ext uri="{FF2B5EF4-FFF2-40B4-BE49-F238E27FC236}">
              <a16:creationId xmlns:a16="http://schemas.microsoft.com/office/drawing/2014/main" id="{C05B7E6F-1137-4BD9-9A63-5FC7D8ED3254}"/>
            </a:ext>
          </a:extLst>
        </xdr:cNvPr>
        <xdr:cNvSpPr/>
      </xdr:nvSpPr>
      <xdr:spPr>
        <a:xfrm>
          <a:off x="14325600" y="99466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34307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A81FD2F1-23C7-4195-9161-5EC37B666B21}"/>
            </a:ext>
          </a:extLst>
        </xdr:cNvPr>
        <xdr:cNvSpPr txBox="1"/>
      </xdr:nvSpPr>
      <xdr:spPr>
        <a:xfrm>
          <a:off x="14414500"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550" name="楕円 549">
          <a:extLst>
            <a:ext uri="{FF2B5EF4-FFF2-40B4-BE49-F238E27FC236}">
              <a16:creationId xmlns:a16="http://schemas.microsoft.com/office/drawing/2014/main" id="{F33D79D0-51E9-4584-98EF-B6D29960569C}"/>
            </a:ext>
          </a:extLst>
        </xdr:cNvPr>
        <xdr:cNvSpPr/>
      </xdr:nvSpPr>
      <xdr:spPr>
        <a:xfrm>
          <a:off x="1357884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106680</xdr:rowOff>
    </xdr:to>
    <xdr:cxnSp macro="">
      <xdr:nvCxnSpPr>
        <xdr:cNvPr id="551" name="直線コネクタ 550">
          <a:extLst>
            <a:ext uri="{FF2B5EF4-FFF2-40B4-BE49-F238E27FC236}">
              <a16:creationId xmlns:a16="http://schemas.microsoft.com/office/drawing/2014/main" id="{CCB4978F-7EA3-440D-81AB-E1674EF95218}"/>
            </a:ext>
          </a:extLst>
        </xdr:cNvPr>
        <xdr:cNvCxnSpPr/>
      </xdr:nvCxnSpPr>
      <xdr:spPr>
        <a:xfrm>
          <a:off x="13629640" y="995743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52" name="楕円 551">
          <a:extLst>
            <a:ext uri="{FF2B5EF4-FFF2-40B4-BE49-F238E27FC236}">
              <a16:creationId xmlns:a16="http://schemas.microsoft.com/office/drawing/2014/main" id="{71598233-4F96-480C-818D-BFEEA1E32F7E}"/>
            </a:ext>
          </a:extLst>
        </xdr:cNvPr>
        <xdr:cNvSpPr/>
      </xdr:nvSpPr>
      <xdr:spPr>
        <a:xfrm>
          <a:off x="1280414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66675</xdr:rowOff>
    </xdr:to>
    <xdr:cxnSp macro="">
      <xdr:nvCxnSpPr>
        <xdr:cNvPr id="553" name="直線コネクタ 552">
          <a:extLst>
            <a:ext uri="{FF2B5EF4-FFF2-40B4-BE49-F238E27FC236}">
              <a16:creationId xmlns:a16="http://schemas.microsoft.com/office/drawing/2014/main" id="{1CBCA213-9D58-428D-9191-914FB32C92D8}"/>
            </a:ext>
          </a:extLst>
        </xdr:cNvPr>
        <xdr:cNvCxnSpPr/>
      </xdr:nvCxnSpPr>
      <xdr:spPr>
        <a:xfrm>
          <a:off x="12854940" y="99174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4" name="楕円 553">
          <a:extLst>
            <a:ext uri="{FF2B5EF4-FFF2-40B4-BE49-F238E27FC236}">
              <a16:creationId xmlns:a16="http://schemas.microsoft.com/office/drawing/2014/main" id="{2541AFFB-AE4D-4261-A848-691FC8DA411E}"/>
            </a:ext>
          </a:extLst>
        </xdr:cNvPr>
        <xdr:cNvSpPr/>
      </xdr:nvSpPr>
      <xdr:spPr>
        <a:xfrm>
          <a:off x="12029440" y="983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26670</xdr:rowOff>
    </xdr:to>
    <xdr:cxnSp macro="">
      <xdr:nvCxnSpPr>
        <xdr:cNvPr id="555" name="直線コネクタ 554">
          <a:extLst>
            <a:ext uri="{FF2B5EF4-FFF2-40B4-BE49-F238E27FC236}">
              <a16:creationId xmlns:a16="http://schemas.microsoft.com/office/drawing/2014/main" id="{C9E53472-66B4-4F80-BE50-59A2CD9CE81C}"/>
            </a:ext>
          </a:extLst>
        </xdr:cNvPr>
        <xdr:cNvCxnSpPr/>
      </xdr:nvCxnSpPr>
      <xdr:spPr>
        <a:xfrm>
          <a:off x="12072620" y="98831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556" name="楕円 555">
          <a:extLst>
            <a:ext uri="{FF2B5EF4-FFF2-40B4-BE49-F238E27FC236}">
              <a16:creationId xmlns:a16="http://schemas.microsoft.com/office/drawing/2014/main" id="{E660C89B-63DF-4300-83CC-4EC870DB1EE5}"/>
            </a:ext>
          </a:extLst>
        </xdr:cNvPr>
        <xdr:cNvSpPr/>
      </xdr:nvSpPr>
      <xdr:spPr>
        <a:xfrm>
          <a:off x="1123188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160020</xdr:rowOff>
    </xdr:to>
    <xdr:cxnSp macro="">
      <xdr:nvCxnSpPr>
        <xdr:cNvPr id="557" name="直線コネクタ 556">
          <a:extLst>
            <a:ext uri="{FF2B5EF4-FFF2-40B4-BE49-F238E27FC236}">
              <a16:creationId xmlns:a16="http://schemas.microsoft.com/office/drawing/2014/main" id="{EFB228B0-1099-48EE-9706-3E579CF1BCFF}"/>
            </a:ext>
          </a:extLst>
        </xdr:cNvPr>
        <xdr:cNvCxnSpPr/>
      </xdr:nvCxnSpPr>
      <xdr:spPr>
        <a:xfrm>
          <a:off x="11282680" y="98431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8B71B9F-75C5-4224-9F3C-2CAAB194D8AF}"/>
            </a:ext>
          </a:extLst>
        </xdr:cNvPr>
        <xdr:cNvSpPr txBox="1"/>
      </xdr:nvSpPr>
      <xdr:spPr>
        <a:xfrm>
          <a:off x="134372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87A7C284-6E0D-4975-830D-4732D2ECD8DB}"/>
            </a:ext>
          </a:extLst>
        </xdr:cNvPr>
        <xdr:cNvSpPr txBox="1"/>
      </xdr:nvSpPr>
      <xdr:spPr>
        <a:xfrm>
          <a:off x="12675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365940E2-294E-4092-AC20-4939F5DBFB51}"/>
            </a:ext>
          </a:extLst>
        </xdr:cNvPr>
        <xdr:cNvSpPr txBox="1"/>
      </xdr:nvSpPr>
      <xdr:spPr>
        <a:xfrm>
          <a:off x="119005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E00EFD95-B049-4C88-8BA8-EAE2303D26B7}"/>
            </a:ext>
          </a:extLst>
        </xdr:cNvPr>
        <xdr:cNvSpPr txBox="1"/>
      </xdr:nvSpPr>
      <xdr:spPr>
        <a:xfrm>
          <a:off x="11102984"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108602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75C90003-7764-4BA4-832B-5D9988EC6634}"/>
            </a:ext>
          </a:extLst>
        </xdr:cNvPr>
        <xdr:cNvSpPr txBox="1"/>
      </xdr:nvSpPr>
      <xdr:spPr>
        <a:xfrm>
          <a:off x="134372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A5F23D9B-60EB-4877-A364-AF2A7ECE7CD7}"/>
            </a:ext>
          </a:extLst>
        </xdr:cNvPr>
        <xdr:cNvSpPr txBox="1"/>
      </xdr:nvSpPr>
      <xdr:spPr>
        <a:xfrm>
          <a:off x="12675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9A0C5477-3812-4281-8BC8-CCC9DF087F95}"/>
            </a:ext>
          </a:extLst>
        </xdr:cNvPr>
        <xdr:cNvSpPr txBox="1"/>
      </xdr:nvSpPr>
      <xdr:spPr>
        <a:xfrm>
          <a:off x="119005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F44FB7E1-0ECE-4F12-978E-E3417B0D984A}"/>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F2E465C3-E1BA-406F-806C-414739D8F8C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C342BEC1-927B-4C68-B4AF-14B70FF28F2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DA2EAA17-1471-4015-86DE-C68F7AC75EA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85AA1D5-A87C-4F10-BD28-DAD15DA8C29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AB8B52F-4292-4F0A-AE21-454FA790702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FC1FA51D-DEE7-4504-A31C-3BC28FA5ABC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EC16D41-52F9-408F-99FF-7FC5F36B7D4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8DE06CE-2394-4538-B38B-A92D5D3F8B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0CBF0C7-B7F5-456A-B86E-11FE304942C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3C7F760-81E3-4FD0-BAB2-06689ECADBF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3EEF396-9E32-4D10-9BFC-D0323234DD1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19856333-573A-4D33-A9C0-C939B7B5F67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EBAB887C-DA80-4541-8037-BA243AF809E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6CECAAA5-5827-459F-AAB4-2F0B4F78F9D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ADB31FC7-B6A4-43AE-97F1-99E0B4EE0CC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69D44BE4-E2D5-4115-B5E1-8D139DB3918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2A97A450-6654-454B-A79F-6BCD1826EBC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80B8D108-33F1-41F0-B072-464E606D2E9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1161EDF1-53E0-42F8-B8E9-EA9CEEC3675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AAEB2A11-7296-44DF-A6A5-2FF3A13D86B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6F404AE-21F6-4345-BF2D-CA7208A3CC3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FCD8B31-D36D-4A2B-A50E-E56A06E9243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5E916C31-1A24-4ED1-AAD4-C3FD497C92C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589" name="直線コネクタ 588">
          <a:extLst>
            <a:ext uri="{FF2B5EF4-FFF2-40B4-BE49-F238E27FC236}">
              <a16:creationId xmlns:a16="http://schemas.microsoft.com/office/drawing/2014/main" id="{E504D668-7BC4-496E-B416-C0BECA23A1A8}"/>
            </a:ext>
          </a:extLst>
        </xdr:cNvPr>
        <xdr:cNvCxnSpPr/>
      </xdr:nvCxnSpPr>
      <xdr:spPr>
        <a:xfrm flipV="1">
          <a:off x="19509104" y="940308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A6BBF8B2-7EF5-4AD1-8C89-A03374475C99}"/>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1" name="直線コネクタ 590">
          <a:extLst>
            <a:ext uri="{FF2B5EF4-FFF2-40B4-BE49-F238E27FC236}">
              <a16:creationId xmlns:a16="http://schemas.microsoft.com/office/drawing/2014/main" id="{64A54B14-E153-433B-B5DF-F054C7D28F9D}"/>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B7FDE584-7224-45D8-8BA0-C4EC7E94FE7B}"/>
            </a:ext>
          </a:extLst>
        </xdr:cNvPr>
        <xdr:cNvSpPr txBox="1"/>
      </xdr:nvSpPr>
      <xdr:spPr>
        <a:xfrm>
          <a:off x="1954784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93" name="直線コネクタ 592">
          <a:extLst>
            <a:ext uri="{FF2B5EF4-FFF2-40B4-BE49-F238E27FC236}">
              <a16:creationId xmlns:a16="http://schemas.microsoft.com/office/drawing/2014/main" id="{7A23A043-69B2-4F85-ADFC-41B9BC653DDE}"/>
            </a:ext>
          </a:extLst>
        </xdr:cNvPr>
        <xdr:cNvCxnSpPr/>
      </xdr:nvCxnSpPr>
      <xdr:spPr>
        <a:xfrm>
          <a:off x="19443700" y="940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2C463DD4-AA3C-4354-AA8E-219F4D5656FD}"/>
            </a:ext>
          </a:extLst>
        </xdr:cNvPr>
        <xdr:cNvSpPr txBox="1"/>
      </xdr:nvSpPr>
      <xdr:spPr>
        <a:xfrm>
          <a:off x="1954784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5" name="フローチャート: 判断 594">
          <a:extLst>
            <a:ext uri="{FF2B5EF4-FFF2-40B4-BE49-F238E27FC236}">
              <a16:creationId xmlns:a16="http://schemas.microsoft.com/office/drawing/2014/main" id="{1B2EED11-766A-4BA4-A937-FA4C6188BFC7}"/>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6" name="フローチャート: 判断 595">
          <a:extLst>
            <a:ext uri="{FF2B5EF4-FFF2-40B4-BE49-F238E27FC236}">
              <a16:creationId xmlns:a16="http://schemas.microsoft.com/office/drawing/2014/main" id="{F156F00A-EA64-4099-92D4-2C43199FB141}"/>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597" name="フローチャート: 判断 596">
          <a:extLst>
            <a:ext uri="{FF2B5EF4-FFF2-40B4-BE49-F238E27FC236}">
              <a16:creationId xmlns:a16="http://schemas.microsoft.com/office/drawing/2014/main" id="{89688F80-8D33-49A4-9AD3-E9A89C9294F5}"/>
            </a:ext>
          </a:extLst>
        </xdr:cNvPr>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598" name="フローチャート: 判断 597">
          <a:extLst>
            <a:ext uri="{FF2B5EF4-FFF2-40B4-BE49-F238E27FC236}">
              <a16:creationId xmlns:a16="http://schemas.microsoft.com/office/drawing/2014/main" id="{FB00647E-32D8-4807-A382-81688DFA69CA}"/>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99" name="フローチャート: 判断 598">
          <a:extLst>
            <a:ext uri="{FF2B5EF4-FFF2-40B4-BE49-F238E27FC236}">
              <a16:creationId xmlns:a16="http://schemas.microsoft.com/office/drawing/2014/main" id="{8F339B66-1960-4410-8CD9-43FA70B96F97}"/>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D9BDDA6-963F-4DAB-A8AF-58F46829EF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999246F-B724-455C-AB0E-17F96C51204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EF7C2F5-04C6-4B3D-A0CF-AEF1DF414D9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C5EA2AD-FECD-40D3-A335-F42DA85F688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0AFAF6B-0088-4D82-B46D-35F621AD3F0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605" name="楕円 604">
          <a:extLst>
            <a:ext uri="{FF2B5EF4-FFF2-40B4-BE49-F238E27FC236}">
              <a16:creationId xmlns:a16="http://schemas.microsoft.com/office/drawing/2014/main" id="{3669F9DE-B169-4FDA-918B-4E75CF9483A2}"/>
            </a:ext>
          </a:extLst>
        </xdr:cNvPr>
        <xdr:cNvSpPr/>
      </xdr:nvSpPr>
      <xdr:spPr>
        <a:xfrm>
          <a:off x="194589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FC90056-7517-40E8-92BA-A6E89A0EF6A6}"/>
            </a:ext>
          </a:extLst>
        </xdr:cNvPr>
        <xdr:cNvSpPr txBox="1"/>
      </xdr:nvSpPr>
      <xdr:spPr>
        <a:xfrm>
          <a:off x="19547840"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607" name="楕円 606">
          <a:extLst>
            <a:ext uri="{FF2B5EF4-FFF2-40B4-BE49-F238E27FC236}">
              <a16:creationId xmlns:a16="http://schemas.microsoft.com/office/drawing/2014/main" id="{7376D5E1-996C-4D7C-B1D1-78D480654422}"/>
            </a:ext>
          </a:extLst>
        </xdr:cNvPr>
        <xdr:cNvSpPr/>
      </xdr:nvSpPr>
      <xdr:spPr>
        <a:xfrm>
          <a:off x="1873504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102870</xdr:rowOff>
    </xdr:to>
    <xdr:cxnSp macro="">
      <xdr:nvCxnSpPr>
        <xdr:cNvPr id="608" name="直線コネクタ 607">
          <a:extLst>
            <a:ext uri="{FF2B5EF4-FFF2-40B4-BE49-F238E27FC236}">
              <a16:creationId xmlns:a16="http://schemas.microsoft.com/office/drawing/2014/main" id="{DAA2C340-E27D-483C-833C-825E3B39CCDB}"/>
            </a:ext>
          </a:extLst>
        </xdr:cNvPr>
        <xdr:cNvCxnSpPr/>
      </xdr:nvCxnSpPr>
      <xdr:spPr>
        <a:xfrm>
          <a:off x="18778220" y="99936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67310</xdr:rowOff>
    </xdr:from>
    <xdr:to>
      <xdr:col>107</xdr:col>
      <xdr:colOff>101600</xdr:colOff>
      <xdr:row>59</xdr:row>
      <xdr:rowOff>168910</xdr:rowOff>
    </xdr:to>
    <xdr:sp macro="" textlink="">
      <xdr:nvSpPr>
        <xdr:cNvPr id="609" name="楕円 608">
          <a:extLst>
            <a:ext uri="{FF2B5EF4-FFF2-40B4-BE49-F238E27FC236}">
              <a16:creationId xmlns:a16="http://schemas.microsoft.com/office/drawing/2014/main" id="{A9EDB5BF-F683-4D7D-9D32-2F0102DE091E}"/>
            </a:ext>
          </a:extLst>
        </xdr:cNvPr>
        <xdr:cNvSpPr/>
      </xdr:nvSpPr>
      <xdr:spPr>
        <a:xfrm>
          <a:off x="1793748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118110</xdr:rowOff>
    </xdr:to>
    <xdr:cxnSp macro="">
      <xdr:nvCxnSpPr>
        <xdr:cNvPr id="610" name="直線コネクタ 609">
          <a:extLst>
            <a:ext uri="{FF2B5EF4-FFF2-40B4-BE49-F238E27FC236}">
              <a16:creationId xmlns:a16="http://schemas.microsoft.com/office/drawing/2014/main" id="{6DD337F5-70CA-4E05-871F-6D3E43DE110E}"/>
            </a:ext>
          </a:extLst>
        </xdr:cNvPr>
        <xdr:cNvCxnSpPr/>
      </xdr:nvCxnSpPr>
      <xdr:spPr>
        <a:xfrm flipV="1">
          <a:off x="17988280" y="999363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82550</xdr:rowOff>
    </xdr:from>
    <xdr:to>
      <xdr:col>102</xdr:col>
      <xdr:colOff>165100</xdr:colOff>
      <xdr:row>60</xdr:row>
      <xdr:rowOff>12700</xdr:rowOff>
    </xdr:to>
    <xdr:sp macro="" textlink="">
      <xdr:nvSpPr>
        <xdr:cNvPr id="611" name="楕円 610">
          <a:extLst>
            <a:ext uri="{FF2B5EF4-FFF2-40B4-BE49-F238E27FC236}">
              <a16:creationId xmlns:a16="http://schemas.microsoft.com/office/drawing/2014/main" id="{8EC63264-D629-4E10-8470-8068FAAB887B}"/>
            </a:ext>
          </a:extLst>
        </xdr:cNvPr>
        <xdr:cNvSpPr/>
      </xdr:nvSpPr>
      <xdr:spPr>
        <a:xfrm>
          <a:off x="1716278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118110</xdr:rowOff>
    </xdr:from>
    <xdr:to>
      <xdr:col>107</xdr:col>
      <xdr:colOff>50800</xdr:colOff>
      <xdr:row>59</xdr:row>
      <xdr:rowOff>133350</xdr:rowOff>
    </xdr:to>
    <xdr:cxnSp macro="">
      <xdr:nvCxnSpPr>
        <xdr:cNvPr id="612" name="直線コネクタ 611">
          <a:extLst>
            <a:ext uri="{FF2B5EF4-FFF2-40B4-BE49-F238E27FC236}">
              <a16:creationId xmlns:a16="http://schemas.microsoft.com/office/drawing/2014/main" id="{5CB05D36-4354-440E-809F-5116D62DEB0D}"/>
            </a:ext>
          </a:extLst>
        </xdr:cNvPr>
        <xdr:cNvCxnSpPr/>
      </xdr:nvCxnSpPr>
      <xdr:spPr>
        <a:xfrm flipV="1">
          <a:off x="17213580" y="100088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613" name="楕円 612">
          <a:extLst>
            <a:ext uri="{FF2B5EF4-FFF2-40B4-BE49-F238E27FC236}">
              <a16:creationId xmlns:a16="http://schemas.microsoft.com/office/drawing/2014/main" id="{A0FF7DDA-0FCE-43CC-A66E-DE828D95B1AD}"/>
            </a:ext>
          </a:extLst>
        </xdr:cNvPr>
        <xdr:cNvSpPr/>
      </xdr:nvSpPr>
      <xdr:spPr>
        <a:xfrm>
          <a:off x="1638808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133350</xdr:rowOff>
    </xdr:from>
    <xdr:to>
      <xdr:col>102</xdr:col>
      <xdr:colOff>114300</xdr:colOff>
      <xdr:row>59</xdr:row>
      <xdr:rowOff>148590</xdr:rowOff>
    </xdr:to>
    <xdr:cxnSp macro="">
      <xdr:nvCxnSpPr>
        <xdr:cNvPr id="614" name="直線コネクタ 613">
          <a:extLst>
            <a:ext uri="{FF2B5EF4-FFF2-40B4-BE49-F238E27FC236}">
              <a16:creationId xmlns:a16="http://schemas.microsoft.com/office/drawing/2014/main" id="{BDBE4F0F-5EA8-4D5A-AB8C-EC6444935F8A}"/>
            </a:ext>
          </a:extLst>
        </xdr:cNvPr>
        <xdr:cNvCxnSpPr/>
      </xdr:nvCxnSpPr>
      <xdr:spPr>
        <a:xfrm flipV="1">
          <a:off x="16431260" y="100241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5" name="n_1aveValue【保健センター・保健所】&#10;一人当たり面積">
          <a:extLst>
            <a:ext uri="{FF2B5EF4-FFF2-40B4-BE49-F238E27FC236}">
              <a16:creationId xmlns:a16="http://schemas.microsoft.com/office/drawing/2014/main" id="{00229A46-42FA-4EE6-8B03-747D4528CE6C}"/>
            </a:ext>
          </a:extLst>
        </xdr:cNvPr>
        <xdr:cNvSpPr txBox="1"/>
      </xdr:nvSpPr>
      <xdr:spPr>
        <a:xfrm>
          <a:off x="185611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6" name="n_2aveValue【保健センター・保健所】&#10;一人当たり面積">
          <a:extLst>
            <a:ext uri="{FF2B5EF4-FFF2-40B4-BE49-F238E27FC236}">
              <a16:creationId xmlns:a16="http://schemas.microsoft.com/office/drawing/2014/main" id="{BB0F971E-9FF4-43B0-9394-D29E75BE008B}"/>
            </a:ext>
          </a:extLst>
        </xdr:cNvPr>
        <xdr:cNvSpPr txBox="1"/>
      </xdr:nvSpPr>
      <xdr:spPr>
        <a:xfrm>
          <a:off x="177762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17" name="n_3aveValue【保健センター・保健所】&#10;一人当たり面積">
          <a:extLst>
            <a:ext uri="{FF2B5EF4-FFF2-40B4-BE49-F238E27FC236}">
              <a16:creationId xmlns:a16="http://schemas.microsoft.com/office/drawing/2014/main" id="{A9BA46D0-755F-44E2-B932-C45B654C47E8}"/>
            </a:ext>
          </a:extLst>
        </xdr:cNvPr>
        <xdr:cNvSpPr txBox="1"/>
      </xdr:nvSpPr>
      <xdr:spPr>
        <a:xfrm>
          <a:off x="1700156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618" name="n_4aveValue【保健センター・保健所】&#10;一人当たり面積">
          <a:extLst>
            <a:ext uri="{FF2B5EF4-FFF2-40B4-BE49-F238E27FC236}">
              <a16:creationId xmlns:a16="http://schemas.microsoft.com/office/drawing/2014/main" id="{E6D67426-116E-40BA-973D-09DEF4291A5E}"/>
            </a:ext>
          </a:extLst>
        </xdr:cNvPr>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19" name="n_1mainValue【保健センター・保健所】&#10;一人当たり面積">
          <a:extLst>
            <a:ext uri="{FF2B5EF4-FFF2-40B4-BE49-F238E27FC236}">
              <a16:creationId xmlns:a16="http://schemas.microsoft.com/office/drawing/2014/main" id="{F8B84887-CD7F-4F29-9581-31B49DCB266A}"/>
            </a:ext>
          </a:extLst>
        </xdr:cNvPr>
        <xdr:cNvSpPr txBox="1"/>
      </xdr:nvSpPr>
      <xdr:spPr>
        <a:xfrm>
          <a:off x="185611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13987</xdr:rowOff>
    </xdr:from>
    <xdr:ext cx="469744" cy="259045"/>
    <xdr:sp macro="" textlink="">
      <xdr:nvSpPr>
        <xdr:cNvPr id="620" name="n_2mainValue【保健センター・保健所】&#10;一人当たり面積">
          <a:extLst>
            <a:ext uri="{FF2B5EF4-FFF2-40B4-BE49-F238E27FC236}">
              <a16:creationId xmlns:a16="http://schemas.microsoft.com/office/drawing/2014/main" id="{4FA61A43-3E39-4620-A8B5-3C8B45A01003}"/>
            </a:ext>
          </a:extLst>
        </xdr:cNvPr>
        <xdr:cNvSpPr txBox="1"/>
      </xdr:nvSpPr>
      <xdr:spPr>
        <a:xfrm>
          <a:off x="1777626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29227</xdr:rowOff>
    </xdr:from>
    <xdr:ext cx="469744" cy="259045"/>
    <xdr:sp macro="" textlink="">
      <xdr:nvSpPr>
        <xdr:cNvPr id="621" name="n_3mainValue【保健センター・保健所】&#10;一人当たり面積">
          <a:extLst>
            <a:ext uri="{FF2B5EF4-FFF2-40B4-BE49-F238E27FC236}">
              <a16:creationId xmlns:a16="http://schemas.microsoft.com/office/drawing/2014/main" id="{89656FB8-3AD0-44B7-8E00-1ACC6D943C4A}"/>
            </a:ext>
          </a:extLst>
        </xdr:cNvPr>
        <xdr:cNvSpPr txBox="1"/>
      </xdr:nvSpPr>
      <xdr:spPr>
        <a:xfrm>
          <a:off x="1700156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622" name="n_4mainValue【保健センター・保健所】&#10;一人当たり面積">
          <a:extLst>
            <a:ext uri="{FF2B5EF4-FFF2-40B4-BE49-F238E27FC236}">
              <a16:creationId xmlns:a16="http://schemas.microsoft.com/office/drawing/2014/main" id="{0B1E4651-346D-41DA-9F4E-10FACE31ECF3}"/>
            </a:ext>
          </a:extLst>
        </xdr:cNvPr>
        <xdr:cNvSpPr txBox="1"/>
      </xdr:nvSpPr>
      <xdr:spPr>
        <a:xfrm>
          <a:off x="1622686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D8368C9-4E6F-4518-BB75-D648DFEB14A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BF6678C-42B5-45CC-AA4B-37319D8FE5C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906CC62-5B34-41E6-841F-6637C089D34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AC156D7D-EC32-4B81-B68B-A9A6CA436D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E960EF73-D770-4B08-B6DC-052882CC38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D5DB376-8804-4C0B-A2E4-2929B1907B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D52DA97C-7DF6-4E53-96DA-1FA737FFDC9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B4ECF32-72F6-4A1E-A37E-C92BAEC41C9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37D74046-A5B7-43FF-95C9-EE55FF364D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C4B43529-4D18-4FE9-AE5A-E46A1468655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BD83CFA-17EF-44FB-8933-C865C764D40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15D7C445-C805-4B5F-A13F-4024E4F2C84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DBA1DEE8-903C-49A2-AEBC-E8D172601D9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3B2D451E-2227-4643-9446-63A9E64B104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3131D20C-BC6A-4826-A7B2-4A58BF72737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8401C683-4166-484A-959A-D614EBABB0D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6BAB0552-E9FF-4820-AB9F-CC2B4A49BA0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F791E527-5A81-413E-8C72-50C1FE956C0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339592E1-5151-479B-BE65-9A47C6D48C4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259CFA01-5838-480E-BD4D-B4BAF7DB9C2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4B2EAE27-F868-4620-BE34-6FE82F8A842A}"/>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9D97B643-7BAA-438D-9CF3-BB72D016B40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2CB48161-E6B3-45A2-9AA6-939BF62B7B4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620CC734-6893-499A-91D4-A41B86F5E86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a:extLst>
            <a:ext uri="{FF2B5EF4-FFF2-40B4-BE49-F238E27FC236}">
              <a16:creationId xmlns:a16="http://schemas.microsoft.com/office/drawing/2014/main" id="{57E7C380-A886-4E2B-B94B-B5DD55109748}"/>
            </a:ext>
          </a:extLst>
        </xdr:cNvPr>
        <xdr:cNvCxnSpPr/>
      </xdr:nvCxnSpPr>
      <xdr:spPr>
        <a:xfrm flipV="1">
          <a:off x="14375764" y="129559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C178F5E1-1287-4CB2-9477-B89F165A1780}"/>
            </a:ext>
          </a:extLst>
        </xdr:cNvPr>
        <xdr:cNvSpPr txBox="1"/>
      </xdr:nvSpPr>
      <xdr:spPr>
        <a:xfrm>
          <a:off x="144145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a:extLst>
            <a:ext uri="{FF2B5EF4-FFF2-40B4-BE49-F238E27FC236}">
              <a16:creationId xmlns:a16="http://schemas.microsoft.com/office/drawing/2014/main" id="{72D538C6-34B7-4DBA-A442-16E2E5D9F761}"/>
            </a:ext>
          </a:extLst>
        </xdr:cNvPr>
        <xdr:cNvCxnSpPr/>
      </xdr:nvCxnSpPr>
      <xdr:spPr>
        <a:xfrm>
          <a:off x="142875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DD61703A-002B-4F88-BDE0-F8A0478DFCF3}"/>
            </a:ext>
          </a:extLst>
        </xdr:cNvPr>
        <xdr:cNvSpPr txBox="1"/>
      </xdr:nvSpPr>
      <xdr:spPr>
        <a:xfrm>
          <a:off x="14414500" y="1273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a:extLst>
            <a:ext uri="{FF2B5EF4-FFF2-40B4-BE49-F238E27FC236}">
              <a16:creationId xmlns:a16="http://schemas.microsoft.com/office/drawing/2014/main" id="{768EEA25-04C8-4D29-9BB8-286401FD108F}"/>
            </a:ext>
          </a:extLst>
        </xdr:cNvPr>
        <xdr:cNvCxnSpPr/>
      </xdr:nvCxnSpPr>
      <xdr:spPr>
        <a:xfrm>
          <a:off x="14287500" y="1295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BC6A3E3-22A0-45C6-BBE5-2DA6CF32531C}"/>
            </a:ext>
          </a:extLst>
        </xdr:cNvPr>
        <xdr:cNvSpPr txBox="1"/>
      </xdr:nvSpPr>
      <xdr:spPr>
        <a:xfrm>
          <a:off x="14414500" y="1377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a:extLst>
            <a:ext uri="{FF2B5EF4-FFF2-40B4-BE49-F238E27FC236}">
              <a16:creationId xmlns:a16="http://schemas.microsoft.com/office/drawing/2014/main" id="{5AD00378-36B1-438D-AFD6-F5DE43F6C5CF}"/>
            </a:ext>
          </a:extLst>
        </xdr:cNvPr>
        <xdr:cNvSpPr/>
      </xdr:nvSpPr>
      <xdr:spPr>
        <a:xfrm>
          <a:off x="14325600" y="137928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a:extLst>
            <a:ext uri="{FF2B5EF4-FFF2-40B4-BE49-F238E27FC236}">
              <a16:creationId xmlns:a16="http://schemas.microsoft.com/office/drawing/2014/main" id="{A3390003-6460-43BA-8052-2603CE856983}"/>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a:extLst>
            <a:ext uri="{FF2B5EF4-FFF2-40B4-BE49-F238E27FC236}">
              <a16:creationId xmlns:a16="http://schemas.microsoft.com/office/drawing/2014/main" id="{89227402-9493-4A78-8245-5B82FC291E7C}"/>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a:extLst>
            <a:ext uri="{FF2B5EF4-FFF2-40B4-BE49-F238E27FC236}">
              <a16:creationId xmlns:a16="http://schemas.microsoft.com/office/drawing/2014/main" id="{56E69D6A-5BBD-4E61-8C39-971BB5AE67FE}"/>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a:extLst>
            <a:ext uri="{FF2B5EF4-FFF2-40B4-BE49-F238E27FC236}">
              <a16:creationId xmlns:a16="http://schemas.microsoft.com/office/drawing/2014/main" id="{D4321111-1D5F-42DC-A79E-7DE9CF61DAFA}"/>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C113C04-6815-4222-9192-1BAA9A4D27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ECF0235-0B66-4BAB-805A-B3D31DD9800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ED93791-3C3E-4004-B919-7524ED90036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F74E236-CC96-467D-BBCE-10137B1BD35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4E48334-8688-4CA1-B098-442227C674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663" name="楕円 662">
          <a:extLst>
            <a:ext uri="{FF2B5EF4-FFF2-40B4-BE49-F238E27FC236}">
              <a16:creationId xmlns:a16="http://schemas.microsoft.com/office/drawing/2014/main" id="{29CFEF94-B9B9-4FA8-9BD4-6CB54771570C}"/>
            </a:ext>
          </a:extLst>
        </xdr:cNvPr>
        <xdr:cNvSpPr/>
      </xdr:nvSpPr>
      <xdr:spPr>
        <a:xfrm>
          <a:off x="14325600" y="134594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7FE55F4-CD51-4706-896A-F6E8D801028E}"/>
            </a:ext>
          </a:extLst>
        </xdr:cNvPr>
        <xdr:cNvSpPr txBox="1"/>
      </xdr:nvSpPr>
      <xdr:spPr>
        <a:xfrm>
          <a:off x="14414500"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665" name="楕円 664">
          <a:extLst>
            <a:ext uri="{FF2B5EF4-FFF2-40B4-BE49-F238E27FC236}">
              <a16:creationId xmlns:a16="http://schemas.microsoft.com/office/drawing/2014/main" id="{BFE5A83F-D686-482C-8087-369BDE1FDE47}"/>
            </a:ext>
          </a:extLst>
        </xdr:cNvPr>
        <xdr:cNvSpPr/>
      </xdr:nvSpPr>
      <xdr:spPr>
        <a:xfrm>
          <a:off x="1357884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99061</xdr:rowOff>
    </xdr:to>
    <xdr:cxnSp macro="">
      <xdr:nvCxnSpPr>
        <xdr:cNvPr id="666" name="直線コネクタ 665">
          <a:extLst>
            <a:ext uri="{FF2B5EF4-FFF2-40B4-BE49-F238E27FC236}">
              <a16:creationId xmlns:a16="http://schemas.microsoft.com/office/drawing/2014/main" id="{59F72E16-30ED-47B5-9F06-222E085C3F71}"/>
            </a:ext>
          </a:extLst>
        </xdr:cNvPr>
        <xdr:cNvCxnSpPr/>
      </xdr:nvCxnSpPr>
      <xdr:spPr>
        <a:xfrm>
          <a:off x="13629640" y="13498830"/>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67" name="楕円 666">
          <a:extLst>
            <a:ext uri="{FF2B5EF4-FFF2-40B4-BE49-F238E27FC236}">
              <a16:creationId xmlns:a16="http://schemas.microsoft.com/office/drawing/2014/main" id="{19032E43-AC30-44D8-85BE-5D996BEDA3A9}"/>
            </a:ext>
          </a:extLst>
        </xdr:cNvPr>
        <xdr:cNvSpPr/>
      </xdr:nvSpPr>
      <xdr:spPr>
        <a:xfrm>
          <a:off x="1280414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87630</xdr:rowOff>
    </xdr:to>
    <xdr:cxnSp macro="">
      <xdr:nvCxnSpPr>
        <xdr:cNvPr id="668" name="直線コネクタ 667">
          <a:extLst>
            <a:ext uri="{FF2B5EF4-FFF2-40B4-BE49-F238E27FC236}">
              <a16:creationId xmlns:a16="http://schemas.microsoft.com/office/drawing/2014/main" id="{3C78EC8A-F5E6-4A67-B341-140A145BFE5D}"/>
            </a:ext>
          </a:extLst>
        </xdr:cNvPr>
        <xdr:cNvCxnSpPr/>
      </xdr:nvCxnSpPr>
      <xdr:spPr>
        <a:xfrm>
          <a:off x="12854940" y="134607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132080</xdr:rowOff>
    </xdr:from>
    <xdr:to>
      <xdr:col>72</xdr:col>
      <xdr:colOff>38100</xdr:colOff>
      <xdr:row>80</xdr:row>
      <xdr:rowOff>62230</xdr:rowOff>
    </xdr:to>
    <xdr:sp macro="" textlink="">
      <xdr:nvSpPr>
        <xdr:cNvPr id="669" name="楕円 668">
          <a:extLst>
            <a:ext uri="{FF2B5EF4-FFF2-40B4-BE49-F238E27FC236}">
              <a16:creationId xmlns:a16="http://schemas.microsoft.com/office/drawing/2014/main" id="{CB60714E-1FC3-4186-9A73-C94DB0EC39FD}"/>
            </a:ext>
          </a:extLst>
        </xdr:cNvPr>
        <xdr:cNvSpPr/>
      </xdr:nvSpPr>
      <xdr:spPr>
        <a:xfrm>
          <a:off x="12029440" y="1337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11430</xdr:rowOff>
    </xdr:from>
    <xdr:to>
      <xdr:col>76</xdr:col>
      <xdr:colOff>114300</xdr:colOff>
      <xdr:row>80</xdr:row>
      <xdr:rowOff>49530</xdr:rowOff>
    </xdr:to>
    <xdr:cxnSp macro="">
      <xdr:nvCxnSpPr>
        <xdr:cNvPr id="670" name="直線コネクタ 669">
          <a:extLst>
            <a:ext uri="{FF2B5EF4-FFF2-40B4-BE49-F238E27FC236}">
              <a16:creationId xmlns:a16="http://schemas.microsoft.com/office/drawing/2014/main" id="{A2D42534-1B5D-43E8-8932-35E29754C42C}"/>
            </a:ext>
          </a:extLst>
        </xdr:cNvPr>
        <xdr:cNvCxnSpPr/>
      </xdr:nvCxnSpPr>
      <xdr:spPr>
        <a:xfrm>
          <a:off x="12072620" y="134226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95886</xdr:rowOff>
    </xdr:from>
    <xdr:to>
      <xdr:col>67</xdr:col>
      <xdr:colOff>101600</xdr:colOff>
      <xdr:row>80</xdr:row>
      <xdr:rowOff>26036</xdr:rowOff>
    </xdr:to>
    <xdr:sp macro="" textlink="">
      <xdr:nvSpPr>
        <xdr:cNvPr id="671" name="楕円 670">
          <a:extLst>
            <a:ext uri="{FF2B5EF4-FFF2-40B4-BE49-F238E27FC236}">
              <a16:creationId xmlns:a16="http://schemas.microsoft.com/office/drawing/2014/main" id="{F69AA1F1-BA9A-4BCE-93B8-234826401FA3}"/>
            </a:ext>
          </a:extLst>
        </xdr:cNvPr>
        <xdr:cNvSpPr/>
      </xdr:nvSpPr>
      <xdr:spPr>
        <a:xfrm>
          <a:off x="11231880" y="13339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146686</xdr:rowOff>
    </xdr:from>
    <xdr:to>
      <xdr:col>71</xdr:col>
      <xdr:colOff>177800</xdr:colOff>
      <xdr:row>80</xdr:row>
      <xdr:rowOff>11430</xdr:rowOff>
    </xdr:to>
    <xdr:cxnSp macro="">
      <xdr:nvCxnSpPr>
        <xdr:cNvPr id="672" name="直線コネクタ 671">
          <a:extLst>
            <a:ext uri="{FF2B5EF4-FFF2-40B4-BE49-F238E27FC236}">
              <a16:creationId xmlns:a16="http://schemas.microsoft.com/office/drawing/2014/main" id="{4941C3D2-B622-43A8-AB7C-49D1D05D3573}"/>
            </a:ext>
          </a:extLst>
        </xdr:cNvPr>
        <xdr:cNvCxnSpPr/>
      </xdr:nvCxnSpPr>
      <xdr:spPr>
        <a:xfrm>
          <a:off x="11282680" y="1339024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a:extLst>
            <a:ext uri="{FF2B5EF4-FFF2-40B4-BE49-F238E27FC236}">
              <a16:creationId xmlns:a16="http://schemas.microsoft.com/office/drawing/2014/main" id="{9D3787D8-3891-46AE-ADD4-D40AF4AE6A04}"/>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4" name="n_2aveValue【消防施設】&#10;有形固定資産減価償却率">
          <a:extLst>
            <a:ext uri="{FF2B5EF4-FFF2-40B4-BE49-F238E27FC236}">
              <a16:creationId xmlns:a16="http://schemas.microsoft.com/office/drawing/2014/main" id="{63DB7647-12B9-46CC-A7B5-C0640D9428D1}"/>
            </a:ext>
          </a:extLst>
        </xdr:cNvPr>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5" name="n_3aveValue【消防施設】&#10;有形固定資産減価償却率">
          <a:extLst>
            <a:ext uri="{FF2B5EF4-FFF2-40B4-BE49-F238E27FC236}">
              <a16:creationId xmlns:a16="http://schemas.microsoft.com/office/drawing/2014/main" id="{4A33EAE8-75B3-4E23-900D-8744A7A5282A}"/>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6" name="n_4aveValue【消防施設】&#10;有形固定資産減価償却率">
          <a:extLst>
            <a:ext uri="{FF2B5EF4-FFF2-40B4-BE49-F238E27FC236}">
              <a16:creationId xmlns:a16="http://schemas.microsoft.com/office/drawing/2014/main" id="{23FE6BDB-35D5-47CB-B03C-281FBAD4FA7E}"/>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677" name="n_1mainValue【消防施設】&#10;有形固定資産減価償却率">
          <a:extLst>
            <a:ext uri="{FF2B5EF4-FFF2-40B4-BE49-F238E27FC236}">
              <a16:creationId xmlns:a16="http://schemas.microsoft.com/office/drawing/2014/main" id="{E7FE1DB4-28FA-4A75-B1FB-5BB5239D7FEA}"/>
            </a:ext>
          </a:extLst>
        </xdr:cNvPr>
        <xdr:cNvSpPr txBox="1"/>
      </xdr:nvSpPr>
      <xdr:spPr>
        <a:xfrm>
          <a:off x="134372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78" name="n_2mainValue【消防施設】&#10;有形固定資産減価償却率">
          <a:extLst>
            <a:ext uri="{FF2B5EF4-FFF2-40B4-BE49-F238E27FC236}">
              <a16:creationId xmlns:a16="http://schemas.microsoft.com/office/drawing/2014/main" id="{7BF8836B-A2CF-483F-8BE5-3D08BAD987AA}"/>
            </a:ext>
          </a:extLst>
        </xdr:cNvPr>
        <xdr:cNvSpPr txBox="1"/>
      </xdr:nvSpPr>
      <xdr:spPr>
        <a:xfrm>
          <a:off x="126752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78757</xdr:rowOff>
    </xdr:from>
    <xdr:ext cx="405111" cy="259045"/>
    <xdr:sp macro="" textlink="">
      <xdr:nvSpPr>
        <xdr:cNvPr id="679" name="n_3mainValue【消防施設】&#10;有形固定資産減価償却率">
          <a:extLst>
            <a:ext uri="{FF2B5EF4-FFF2-40B4-BE49-F238E27FC236}">
              <a16:creationId xmlns:a16="http://schemas.microsoft.com/office/drawing/2014/main" id="{CC5AF0B0-47E2-44CE-8938-9C883ABE9D68}"/>
            </a:ext>
          </a:extLst>
        </xdr:cNvPr>
        <xdr:cNvSpPr txBox="1"/>
      </xdr:nvSpPr>
      <xdr:spPr>
        <a:xfrm>
          <a:off x="119005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42563</xdr:rowOff>
    </xdr:from>
    <xdr:ext cx="405111" cy="259045"/>
    <xdr:sp macro="" textlink="">
      <xdr:nvSpPr>
        <xdr:cNvPr id="680" name="n_4mainValue【消防施設】&#10;有形固定資産減価償却率">
          <a:extLst>
            <a:ext uri="{FF2B5EF4-FFF2-40B4-BE49-F238E27FC236}">
              <a16:creationId xmlns:a16="http://schemas.microsoft.com/office/drawing/2014/main" id="{7A45434A-C866-4E50-9CE4-6735F1CC5F86}"/>
            </a:ext>
          </a:extLst>
        </xdr:cNvPr>
        <xdr:cNvSpPr txBox="1"/>
      </xdr:nvSpPr>
      <xdr:spPr>
        <a:xfrm>
          <a:off x="11102984" y="1311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F3CA5677-9E3C-4A6D-A80A-CD34A0D8CBC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3886D76C-3BEB-4BEA-BC89-EA11BA9FC2D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5FDA8174-EC53-4A48-8227-9E4FAEBA689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C5AF366-B782-45A4-89A2-D963DCAF87A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47F7BE89-5FF5-4349-868C-CE5AD3C9968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562214A1-B9FD-4E69-8192-7AB6F957DAC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9A86E35-5359-4A05-BADE-2FAAD2933F1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34837857-D9FE-4818-9B43-075B02711FA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AEE642F-F656-4D29-91FC-06FE058C0A4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A7618F0B-60A2-4282-B7CD-1F6DFB4499B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2B47DF1B-1988-4557-95C7-D7A73D857F5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F7EB7697-895C-40F7-B6A5-E75C888E1AC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2967BB26-8EC3-4B87-98AE-982FE901FC1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3EB286AA-B18E-45B4-96D2-5A4AFA202C19}"/>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596C1F75-359D-4CB9-9C9F-1207E62AD72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DE8AA4A7-EEA5-48B3-81BA-FD3DD3B9474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2733498A-D2B7-4F42-9B69-506713EB34F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DDEE4887-E86E-4E4E-BC48-66E905C4346D}"/>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79BC6C67-ABE8-483E-8BD9-E64B50387C4C}"/>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DC7C732D-70AA-4F1D-9AC0-962405A38C8C}"/>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65179A15-9383-40AA-862D-A3454323EEA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92FACA66-C4BF-4CA9-9418-D5BAD7CC759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2CF9048-03FB-45E5-A153-ECFD2548D31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37635DF-FD5B-4726-AD9B-F30B28A3A43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90BE604-98E4-49E0-A2AE-81233D3C7C2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a:extLst>
            <a:ext uri="{FF2B5EF4-FFF2-40B4-BE49-F238E27FC236}">
              <a16:creationId xmlns:a16="http://schemas.microsoft.com/office/drawing/2014/main" id="{3BB4A2B9-C279-489B-930B-FA82E19AF8DE}"/>
            </a:ext>
          </a:extLst>
        </xdr:cNvPr>
        <xdr:cNvCxnSpPr/>
      </xdr:nvCxnSpPr>
      <xdr:spPr>
        <a:xfrm flipV="1">
          <a:off x="19509104" y="13153208"/>
          <a:ext cx="0" cy="1207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a:extLst>
            <a:ext uri="{FF2B5EF4-FFF2-40B4-BE49-F238E27FC236}">
              <a16:creationId xmlns:a16="http://schemas.microsoft.com/office/drawing/2014/main" id="{2C2645DD-69F7-4482-8EF6-C36682DA30C7}"/>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a:extLst>
            <a:ext uri="{FF2B5EF4-FFF2-40B4-BE49-F238E27FC236}">
              <a16:creationId xmlns:a16="http://schemas.microsoft.com/office/drawing/2014/main" id="{668262DF-A024-44A7-A462-A5B4D539ECA0}"/>
            </a:ext>
          </a:extLst>
        </xdr:cNvPr>
        <xdr:cNvCxnSpPr/>
      </xdr:nvCxnSpPr>
      <xdr:spPr>
        <a:xfrm>
          <a:off x="194437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a:extLst>
            <a:ext uri="{FF2B5EF4-FFF2-40B4-BE49-F238E27FC236}">
              <a16:creationId xmlns:a16="http://schemas.microsoft.com/office/drawing/2014/main" id="{80CCFFAE-3F39-468C-9091-3BAACDA2CFB0}"/>
            </a:ext>
          </a:extLst>
        </xdr:cNvPr>
        <xdr:cNvSpPr txBox="1"/>
      </xdr:nvSpPr>
      <xdr:spPr>
        <a:xfrm>
          <a:off x="19547840" y="1293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a:extLst>
            <a:ext uri="{FF2B5EF4-FFF2-40B4-BE49-F238E27FC236}">
              <a16:creationId xmlns:a16="http://schemas.microsoft.com/office/drawing/2014/main" id="{27AA6F30-8E69-4910-BD9D-58B0B90F3415}"/>
            </a:ext>
          </a:extLst>
        </xdr:cNvPr>
        <xdr:cNvCxnSpPr/>
      </xdr:nvCxnSpPr>
      <xdr:spPr>
        <a:xfrm>
          <a:off x="1944370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711" name="【消防施設】&#10;一人当たり面積平均値テキスト">
          <a:extLst>
            <a:ext uri="{FF2B5EF4-FFF2-40B4-BE49-F238E27FC236}">
              <a16:creationId xmlns:a16="http://schemas.microsoft.com/office/drawing/2014/main" id="{F92FC278-53C1-4CC8-B556-89D2980164E2}"/>
            </a:ext>
          </a:extLst>
        </xdr:cNvPr>
        <xdr:cNvSpPr txBox="1"/>
      </xdr:nvSpPr>
      <xdr:spPr>
        <a:xfrm>
          <a:off x="19547840" y="13764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a:extLst>
            <a:ext uri="{FF2B5EF4-FFF2-40B4-BE49-F238E27FC236}">
              <a16:creationId xmlns:a16="http://schemas.microsoft.com/office/drawing/2014/main" id="{7935064B-E33B-4B7E-BF6E-892AA47C225E}"/>
            </a:ext>
          </a:extLst>
        </xdr:cNvPr>
        <xdr:cNvSpPr/>
      </xdr:nvSpPr>
      <xdr:spPr>
        <a:xfrm>
          <a:off x="1945894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a:extLst>
            <a:ext uri="{FF2B5EF4-FFF2-40B4-BE49-F238E27FC236}">
              <a16:creationId xmlns:a16="http://schemas.microsoft.com/office/drawing/2014/main" id="{716675B7-6587-4C8C-8BFB-4B7D2805171C}"/>
            </a:ext>
          </a:extLst>
        </xdr:cNvPr>
        <xdr:cNvSpPr/>
      </xdr:nvSpPr>
      <xdr:spPr>
        <a:xfrm>
          <a:off x="187350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a:extLst>
            <a:ext uri="{FF2B5EF4-FFF2-40B4-BE49-F238E27FC236}">
              <a16:creationId xmlns:a16="http://schemas.microsoft.com/office/drawing/2014/main" id="{C94E76DD-06BA-4218-8242-F0FE1CBA5976}"/>
            </a:ext>
          </a:extLst>
        </xdr:cNvPr>
        <xdr:cNvSpPr/>
      </xdr:nvSpPr>
      <xdr:spPr>
        <a:xfrm>
          <a:off x="1793748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a:extLst>
            <a:ext uri="{FF2B5EF4-FFF2-40B4-BE49-F238E27FC236}">
              <a16:creationId xmlns:a16="http://schemas.microsoft.com/office/drawing/2014/main" id="{6ABA5B86-2638-45B3-9914-C156446257DC}"/>
            </a:ext>
          </a:extLst>
        </xdr:cNvPr>
        <xdr:cNvSpPr/>
      </xdr:nvSpPr>
      <xdr:spPr>
        <a:xfrm>
          <a:off x="1716278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a:extLst>
            <a:ext uri="{FF2B5EF4-FFF2-40B4-BE49-F238E27FC236}">
              <a16:creationId xmlns:a16="http://schemas.microsoft.com/office/drawing/2014/main" id="{28526342-E26E-4DAE-ABED-59464184CA26}"/>
            </a:ext>
          </a:extLst>
        </xdr:cNvPr>
        <xdr:cNvSpPr/>
      </xdr:nvSpPr>
      <xdr:spPr>
        <a:xfrm>
          <a:off x="1638808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1378824-0BB8-45D5-A52E-6652FF8F1DA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45A9521-7B45-4195-8DB6-8B3C288D037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B1AD3B0-EBF6-4327-9529-27C818B84EF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D429EBE-EC15-4EB9-BC1D-C5C97456B1D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1EF3FFB-1585-4636-8768-9BA4BE74B6D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96701</xdr:rowOff>
    </xdr:from>
    <xdr:to>
      <xdr:col>116</xdr:col>
      <xdr:colOff>114300</xdr:colOff>
      <xdr:row>80</xdr:row>
      <xdr:rowOff>26851</xdr:rowOff>
    </xdr:to>
    <xdr:sp macro="" textlink="">
      <xdr:nvSpPr>
        <xdr:cNvPr id="722" name="楕円 721">
          <a:extLst>
            <a:ext uri="{FF2B5EF4-FFF2-40B4-BE49-F238E27FC236}">
              <a16:creationId xmlns:a16="http://schemas.microsoft.com/office/drawing/2014/main" id="{AB669BA0-DB45-449B-B979-777E522FB37B}"/>
            </a:ext>
          </a:extLst>
        </xdr:cNvPr>
        <xdr:cNvSpPr/>
      </xdr:nvSpPr>
      <xdr:spPr>
        <a:xfrm>
          <a:off x="19458940" y="13340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119578</xdr:rowOff>
    </xdr:from>
    <xdr:ext cx="469744" cy="259045"/>
    <xdr:sp macro="" textlink="">
      <xdr:nvSpPr>
        <xdr:cNvPr id="723" name="【消防施設】&#10;一人当たり面積該当値テキスト">
          <a:extLst>
            <a:ext uri="{FF2B5EF4-FFF2-40B4-BE49-F238E27FC236}">
              <a16:creationId xmlns:a16="http://schemas.microsoft.com/office/drawing/2014/main" id="{1B6BD9E3-FEAF-4832-A6F9-2370023FE27C}"/>
            </a:ext>
          </a:extLst>
        </xdr:cNvPr>
        <xdr:cNvSpPr txBox="1"/>
      </xdr:nvSpPr>
      <xdr:spPr>
        <a:xfrm>
          <a:off x="19547840" y="1319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64044</xdr:rowOff>
    </xdr:from>
    <xdr:to>
      <xdr:col>112</xdr:col>
      <xdr:colOff>38100</xdr:colOff>
      <xdr:row>79</xdr:row>
      <xdr:rowOff>165644</xdr:rowOff>
    </xdr:to>
    <xdr:sp macro="" textlink="">
      <xdr:nvSpPr>
        <xdr:cNvPr id="724" name="楕円 723">
          <a:extLst>
            <a:ext uri="{FF2B5EF4-FFF2-40B4-BE49-F238E27FC236}">
              <a16:creationId xmlns:a16="http://schemas.microsoft.com/office/drawing/2014/main" id="{E3433EEB-2EF6-4570-BFE4-A5F29F4B4E0A}"/>
            </a:ext>
          </a:extLst>
        </xdr:cNvPr>
        <xdr:cNvSpPr/>
      </xdr:nvSpPr>
      <xdr:spPr>
        <a:xfrm>
          <a:off x="18735040" y="133076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114844</xdr:rowOff>
    </xdr:from>
    <xdr:to>
      <xdr:col>116</xdr:col>
      <xdr:colOff>63500</xdr:colOff>
      <xdr:row>79</xdr:row>
      <xdr:rowOff>147501</xdr:rowOff>
    </xdr:to>
    <xdr:cxnSp macro="">
      <xdr:nvCxnSpPr>
        <xdr:cNvPr id="725" name="直線コネクタ 724">
          <a:extLst>
            <a:ext uri="{FF2B5EF4-FFF2-40B4-BE49-F238E27FC236}">
              <a16:creationId xmlns:a16="http://schemas.microsoft.com/office/drawing/2014/main" id="{2CA54596-5B18-4F88-A1F5-E4281D202E07}"/>
            </a:ext>
          </a:extLst>
        </xdr:cNvPr>
        <xdr:cNvCxnSpPr/>
      </xdr:nvCxnSpPr>
      <xdr:spPr>
        <a:xfrm>
          <a:off x="18778220" y="13358404"/>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90170</xdr:rowOff>
    </xdr:from>
    <xdr:to>
      <xdr:col>107</xdr:col>
      <xdr:colOff>101600</xdr:colOff>
      <xdr:row>80</xdr:row>
      <xdr:rowOff>20320</xdr:rowOff>
    </xdr:to>
    <xdr:sp macro="" textlink="">
      <xdr:nvSpPr>
        <xdr:cNvPr id="726" name="楕円 725">
          <a:extLst>
            <a:ext uri="{FF2B5EF4-FFF2-40B4-BE49-F238E27FC236}">
              <a16:creationId xmlns:a16="http://schemas.microsoft.com/office/drawing/2014/main" id="{AFBF6E89-A453-46BC-8255-BAEDA38EC25E}"/>
            </a:ext>
          </a:extLst>
        </xdr:cNvPr>
        <xdr:cNvSpPr/>
      </xdr:nvSpPr>
      <xdr:spPr>
        <a:xfrm>
          <a:off x="1793748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114844</xdr:rowOff>
    </xdr:from>
    <xdr:to>
      <xdr:col>111</xdr:col>
      <xdr:colOff>177800</xdr:colOff>
      <xdr:row>79</xdr:row>
      <xdr:rowOff>140970</xdr:rowOff>
    </xdr:to>
    <xdr:cxnSp macro="">
      <xdr:nvCxnSpPr>
        <xdr:cNvPr id="727" name="直線コネクタ 726">
          <a:extLst>
            <a:ext uri="{FF2B5EF4-FFF2-40B4-BE49-F238E27FC236}">
              <a16:creationId xmlns:a16="http://schemas.microsoft.com/office/drawing/2014/main" id="{0E4AFF4E-A695-4959-8A56-3A5A2BD3D406}"/>
            </a:ext>
          </a:extLst>
        </xdr:cNvPr>
        <xdr:cNvCxnSpPr/>
      </xdr:nvCxnSpPr>
      <xdr:spPr>
        <a:xfrm flipV="1">
          <a:off x="17988280" y="13358404"/>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109764</xdr:rowOff>
    </xdr:from>
    <xdr:to>
      <xdr:col>102</xdr:col>
      <xdr:colOff>165100</xdr:colOff>
      <xdr:row>80</xdr:row>
      <xdr:rowOff>39914</xdr:rowOff>
    </xdr:to>
    <xdr:sp macro="" textlink="">
      <xdr:nvSpPr>
        <xdr:cNvPr id="728" name="楕円 727">
          <a:extLst>
            <a:ext uri="{FF2B5EF4-FFF2-40B4-BE49-F238E27FC236}">
              <a16:creationId xmlns:a16="http://schemas.microsoft.com/office/drawing/2014/main" id="{44FF63E1-CBCB-4A83-B029-B5AB39BBA347}"/>
            </a:ext>
          </a:extLst>
        </xdr:cNvPr>
        <xdr:cNvSpPr/>
      </xdr:nvSpPr>
      <xdr:spPr>
        <a:xfrm>
          <a:off x="17162780" y="1335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140970</xdr:rowOff>
    </xdr:from>
    <xdr:to>
      <xdr:col>107</xdr:col>
      <xdr:colOff>50800</xdr:colOff>
      <xdr:row>79</xdr:row>
      <xdr:rowOff>160564</xdr:rowOff>
    </xdr:to>
    <xdr:cxnSp macro="">
      <xdr:nvCxnSpPr>
        <xdr:cNvPr id="729" name="直線コネクタ 728">
          <a:extLst>
            <a:ext uri="{FF2B5EF4-FFF2-40B4-BE49-F238E27FC236}">
              <a16:creationId xmlns:a16="http://schemas.microsoft.com/office/drawing/2014/main" id="{46C43F43-96AA-46B9-A409-1851B01ECB17}"/>
            </a:ext>
          </a:extLst>
        </xdr:cNvPr>
        <xdr:cNvCxnSpPr/>
      </xdr:nvCxnSpPr>
      <xdr:spPr>
        <a:xfrm flipV="1">
          <a:off x="17213580" y="1338453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129358</xdr:rowOff>
    </xdr:from>
    <xdr:to>
      <xdr:col>98</xdr:col>
      <xdr:colOff>38100</xdr:colOff>
      <xdr:row>80</xdr:row>
      <xdr:rowOff>59508</xdr:rowOff>
    </xdr:to>
    <xdr:sp macro="" textlink="">
      <xdr:nvSpPr>
        <xdr:cNvPr id="730" name="楕円 729">
          <a:extLst>
            <a:ext uri="{FF2B5EF4-FFF2-40B4-BE49-F238E27FC236}">
              <a16:creationId xmlns:a16="http://schemas.microsoft.com/office/drawing/2014/main" id="{5B647F4C-4956-4D08-B2EC-54FDEE2A22D1}"/>
            </a:ext>
          </a:extLst>
        </xdr:cNvPr>
        <xdr:cNvSpPr/>
      </xdr:nvSpPr>
      <xdr:spPr>
        <a:xfrm>
          <a:off x="16388080" y="13372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160564</xdr:rowOff>
    </xdr:from>
    <xdr:to>
      <xdr:col>102</xdr:col>
      <xdr:colOff>114300</xdr:colOff>
      <xdr:row>80</xdr:row>
      <xdr:rowOff>8708</xdr:rowOff>
    </xdr:to>
    <xdr:cxnSp macro="">
      <xdr:nvCxnSpPr>
        <xdr:cNvPr id="731" name="直線コネクタ 730">
          <a:extLst>
            <a:ext uri="{FF2B5EF4-FFF2-40B4-BE49-F238E27FC236}">
              <a16:creationId xmlns:a16="http://schemas.microsoft.com/office/drawing/2014/main" id="{D8C1B7F2-7B86-491D-9837-37177386D59D}"/>
            </a:ext>
          </a:extLst>
        </xdr:cNvPr>
        <xdr:cNvCxnSpPr/>
      </xdr:nvCxnSpPr>
      <xdr:spPr>
        <a:xfrm flipV="1">
          <a:off x="16431260" y="13404124"/>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732" name="n_1aveValue【消防施設】&#10;一人当たり面積">
          <a:extLst>
            <a:ext uri="{FF2B5EF4-FFF2-40B4-BE49-F238E27FC236}">
              <a16:creationId xmlns:a16="http://schemas.microsoft.com/office/drawing/2014/main" id="{F55831CA-A000-46CD-BDFD-8365C577FAB8}"/>
            </a:ext>
          </a:extLst>
        </xdr:cNvPr>
        <xdr:cNvSpPr txBox="1"/>
      </xdr:nvSpPr>
      <xdr:spPr>
        <a:xfrm>
          <a:off x="1856112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733" name="n_2aveValue【消防施設】&#10;一人当たり面積">
          <a:extLst>
            <a:ext uri="{FF2B5EF4-FFF2-40B4-BE49-F238E27FC236}">
              <a16:creationId xmlns:a16="http://schemas.microsoft.com/office/drawing/2014/main" id="{FB3C5BBC-C51A-44F9-A28A-4B83784158B4}"/>
            </a:ext>
          </a:extLst>
        </xdr:cNvPr>
        <xdr:cNvSpPr txBox="1"/>
      </xdr:nvSpPr>
      <xdr:spPr>
        <a:xfrm>
          <a:off x="17776267" y="1387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734" name="n_3aveValue【消防施設】&#10;一人当たり面積">
          <a:extLst>
            <a:ext uri="{FF2B5EF4-FFF2-40B4-BE49-F238E27FC236}">
              <a16:creationId xmlns:a16="http://schemas.microsoft.com/office/drawing/2014/main" id="{C5AF602A-26D1-4F1F-9302-0BAFF79503EF}"/>
            </a:ext>
          </a:extLst>
        </xdr:cNvPr>
        <xdr:cNvSpPr txBox="1"/>
      </xdr:nvSpPr>
      <xdr:spPr>
        <a:xfrm>
          <a:off x="170015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35" name="n_4aveValue【消防施設】&#10;一人当たり面積">
          <a:extLst>
            <a:ext uri="{FF2B5EF4-FFF2-40B4-BE49-F238E27FC236}">
              <a16:creationId xmlns:a16="http://schemas.microsoft.com/office/drawing/2014/main" id="{9006C5BD-F947-4E05-898F-01426C6A630E}"/>
            </a:ext>
          </a:extLst>
        </xdr:cNvPr>
        <xdr:cNvSpPr txBox="1"/>
      </xdr:nvSpPr>
      <xdr:spPr>
        <a:xfrm>
          <a:off x="16226867"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10721</xdr:rowOff>
    </xdr:from>
    <xdr:ext cx="469744" cy="259045"/>
    <xdr:sp macro="" textlink="">
      <xdr:nvSpPr>
        <xdr:cNvPr id="736" name="n_1mainValue【消防施設】&#10;一人当たり面積">
          <a:extLst>
            <a:ext uri="{FF2B5EF4-FFF2-40B4-BE49-F238E27FC236}">
              <a16:creationId xmlns:a16="http://schemas.microsoft.com/office/drawing/2014/main" id="{DC9BEA62-07F6-4877-928B-E4B06EE63649}"/>
            </a:ext>
          </a:extLst>
        </xdr:cNvPr>
        <xdr:cNvSpPr txBox="1"/>
      </xdr:nvSpPr>
      <xdr:spPr>
        <a:xfrm>
          <a:off x="185611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36847</xdr:rowOff>
    </xdr:from>
    <xdr:ext cx="469744" cy="259045"/>
    <xdr:sp macro="" textlink="">
      <xdr:nvSpPr>
        <xdr:cNvPr id="737" name="n_2mainValue【消防施設】&#10;一人当たり面積">
          <a:extLst>
            <a:ext uri="{FF2B5EF4-FFF2-40B4-BE49-F238E27FC236}">
              <a16:creationId xmlns:a16="http://schemas.microsoft.com/office/drawing/2014/main" id="{6BB3D8B7-F0DA-43BA-A658-6B17F53C8647}"/>
            </a:ext>
          </a:extLst>
        </xdr:cNvPr>
        <xdr:cNvSpPr txBox="1"/>
      </xdr:nvSpPr>
      <xdr:spPr>
        <a:xfrm>
          <a:off x="1777626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56441</xdr:rowOff>
    </xdr:from>
    <xdr:ext cx="469744" cy="259045"/>
    <xdr:sp macro="" textlink="">
      <xdr:nvSpPr>
        <xdr:cNvPr id="738" name="n_3mainValue【消防施設】&#10;一人当たり面積">
          <a:extLst>
            <a:ext uri="{FF2B5EF4-FFF2-40B4-BE49-F238E27FC236}">
              <a16:creationId xmlns:a16="http://schemas.microsoft.com/office/drawing/2014/main" id="{EB174E50-9317-48AC-995B-1C476FE59BDE}"/>
            </a:ext>
          </a:extLst>
        </xdr:cNvPr>
        <xdr:cNvSpPr txBox="1"/>
      </xdr:nvSpPr>
      <xdr:spPr>
        <a:xfrm>
          <a:off x="1700156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76035</xdr:rowOff>
    </xdr:from>
    <xdr:ext cx="469744" cy="259045"/>
    <xdr:sp macro="" textlink="">
      <xdr:nvSpPr>
        <xdr:cNvPr id="739" name="n_4mainValue【消防施設】&#10;一人当たり面積">
          <a:extLst>
            <a:ext uri="{FF2B5EF4-FFF2-40B4-BE49-F238E27FC236}">
              <a16:creationId xmlns:a16="http://schemas.microsoft.com/office/drawing/2014/main" id="{B964E9CA-5F0D-455F-8390-D0A79EC26117}"/>
            </a:ext>
          </a:extLst>
        </xdr:cNvPr>
        <xdr:cNvSpPr txBox="1"/>
      </xdr:nvSpPr>
      <xdr:spPr>
        <a:xfrm>
          <a:off x="16226867" y="1315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382A548-5E36-4CC2-8E06-885E7FDAECE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A5E2E4D-CEC3-4760-8BD8-778F0ADB74C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479FFA1-5357-465B-94B8-6EECABF9F47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329B4C8-1899-46C0-8A79-A835F49A5CD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ABAD378-2D64-48C4-A6AC-FEE9D5048CB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D8A8037-04DE-4079-BAFC-B8AFA2FEF42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A96D2D5-459A-4EB0-84CF-B8197B1ABB5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2560431-05AC-4938-BFA6-B0CDBC69208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6017AC6-C1B3-4AAD-8DF1-7700C5AD10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029ABB3-9FD0-4833-86BA-9168ED47C1C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3140A9D-0F84-40D1-A57B-0414FF32F32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C28106A7-8C1B-40D4-B28E-F1219D1B3F8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9268EC03-CD30-4148-9D32-260BE178F5D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541523C7-606C-4242-BD4C-CC40513131E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5A7B6DC0-D548-442E-A848-9B362F34406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868A698D-77C1-42E4-9662-00C56B52E1D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9DE40E09-E0F4-471B-89BE-B02B70C7A26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546BE927-2DB6-4ADA-888D-DD7C6897819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734ADD51-DEC0-409D-B71A-787FCE65357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F5BC4322-07A9-4607-B0B0-624AAE4A0BF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2D5C1B6A-B24C-4504-B8E5-FA2B09A0BAC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E6B885FF-11C1-4D11-9462-8FB8CFE334C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F84D98AB-4A3A-4207-A8F5-B7A29A01A7E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2622342-E544-4563-B968-A9E5FFD17F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75774008-45E3-47CF-9022-8443E336FF4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a:extLst>
            <a:ext uri="{FF2B5EF4-FFF2-40B4-BE49-F238E27FC236}">
              <a16:creationId xmlns:a16="http://schemas.microsoft.com/office/drawing/2014/main" id="{CAB96A0B-4930-4286-8FAC-E8B4FB5F65E2}"/>
            </a:ext>
          </a:extLst>
        </xdr:cNvPr>
        <xdr:cNvCxnSpPr/>
      </xdr:nvCxnSpPr>
      <xdr:spPr>
        <a:xfrm flipV="1">
          <a:off x="14375764" y="16933273"/>
          <a:ext cx="0" cy="118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a:extLst>
            <a:ext uri="{FF2B5EF4-FFF2-40B4-BE49-F238E27FC236}">
              <a16:creationId xmlns:a16="http://schemas.microsoft.com/office/drawing/2014/main" id="{8D9BB676-216E-4555-B315-A00586AB36B2}"/>
            </a:ext>
          </a:extLst>
        </xdr:cNvPr>
        <xdr:cNvSpPr txBox="1"/>
      </xdr:nvSpPr>
      <xdr:spPr>
        <a:xfrm>
          <a:off x="14414500" y="1812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a:extLst>
            <a:ext uri="{FF2B5EF4-FFF2-40B4-BE49-F238E27FC236}">
              <a16:creationId xmlns:a16="http://schemas.microsoft.com/office/drawing/2014/main" id="{AAA88307-2383-4346-9885-A9A91F6529AB}"/>
            </a:ext>
          </a:extLst>
        </xdr:cNvPr>
        <xdr:cNvCxnSpPr/>
      </xdr:nvCxnSpPr>
      <xdr:spPr>
        <a:xfrm>
          <a:off x="14287500" y="18122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a:extLst>
            <a:ext uri="{FF2B5EF4-FFF2-40B4-BE49-F238E27FC236}">
              <a16:creationId xmlns:a16="http://schemas.microsoft.com/office/drawing/2014/main" id="{E779F38B-45BA-4CDE-9C7F-46B3BCD2CE69}"/>
            </a:ext>
          </a:extLst>
        </xdr:cNvPr>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a:extLst>
            <a:ext uri="{FF2B5EF4-FFF2-40B4-BE49-F238E27FC236}">
              <a16:creationId xmlns:a16="http://schemas.microsoft.com/office/drawing/2014/main" id="{D679F690-A1A0-4555-8ACB-CA5A4B2AAFFD}"/>
            </a:ext>
          </a:extLst>
        </xdr:cNvPr>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70" name="【庁舎】&#10;有形固定資産減価償却率平均値テキスト">
          <a:extLst>
            <a:ext uri="{FF2B5EF4-FFF2-40B4-BE49-F238E27FC236}">
              <a16:creationId xmlns:a16="http://schemas.microsoft.com/office/drawing/2014/main" id="{08BF9A69-D717-4CF0-BF4A-DF698AD22E88}"/>
            </a:ext>
          </a:extLst>
        </xdr:cNvPr>
        <xdr:cNvSpPr txBox="1"/>
      </xdr:nvSpPr>
      <xdr:spPr>
        <a:xfrm>
          <a:off x="144145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a:extLst>
            <a:ext uri="{FF2B5EF4-FFF2-40B4-BE49-F238E27FC236}">
              <a16:creationId xmlns:a16="http://schemas.microsoft.com/office/drawing/2014/main" id="{0C969EDE-93C9-49FC-9117-DF4CFFD146A1}"/>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a:extLst>
            <a:ext uri="{FF2B5EF4-FFF2-40B4-BE49-F238E27FC236}">
              <a16:creationId xmlns:a16="http://schemas.microsoft.com/office/drawing/2014/main" id="{BB74CF23-33B8-464F-AFD7-45A7156D2123}"/>
            </a:ext>
          </a:extLst>
        </xdr:cNvPr>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a:extLst>
            <a:ext uri="{FF2B5EF4-FFF2-40B4-BE49-F238E27FC236}">
              <a16:creationId xmlns:a16="http://schemas.microsoft.com/office/drawing/2014/main" id="{6FE4908D-E881-4ED8-838E-F5CD94944907}"/>
            </a:ext>
          </a:extLst>
        </xdr:cNvPr>
        <xdr:cNvSpPr/>
      </xdr:nvSpPr>
      <xdr:spPr>
        <a:xfrm>
          <a:off x="12804140" y="17356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a:extLst>
            <a:ext uri="{FF2B5EF4-FFF2-40B4-BE49-F238E27FC236}">
              <a16:creationId xmlns:a16="http://schemas.microsoft.com/office/drawing/2014/main" id="{6ADFACE7-7A73-4A1C-8022-4D1CC07C10F1}"/>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a:extLst>
            <a:ext uri="{FF2B5EF4-FFF2-40B4-BE49-F238E27FC236}">
              <a16:creationId xmlns:a16="http://schemas.microsoft.com/office/drawing/2014/main" id="{CD05E584-B857-4119-9476-5B511EE74DEE}"/>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51D2087-DF3B-4672-A4BA-E960A321E68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1030E4F-4CC5-4AE1-8DA1-8560341CDA9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1C43D3E-D95E-4AEF-94B5-7E4EED2A8B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A0A5562-97C2-40A6-8C6B-157FB11A5D2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C020467-C5F1-4180-A8A4-AFF56DC31F6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23768</xdr:rowOff>
    </xdr:from>
    <xdr:to>
      <xdr:col>85</xdr:col>
      <xdr:colOff>177800</xdr:colOff>
      <xdr:row>101</xdr:row>
      <xdr:rowOff>125368</xdr:rowOff>
    </xdr:to>
    <xdr:sp macro="" textlink="">
      <xdr:nvSpPr>
        <xdr:cNvPr id="781" name="楕円 780">
          <a:extLst>
            <a:ext uri="{FF2B5EF4-FFF2-40B4-BE49-F238E27FC236}">
              <a16:creationId xmlns:a16="http://schemas.microsoft.com/office/drawing/2014/main" id="{4F566894-1018-42DA-AA83-EE3F8D277A2F}"/>
            </a:ext>
          </a:extLst>
        </xdr:cNvPr>
        <xdr:cNvSpPr/>
      </xdr:nvSpPr>
      <xdr:spPr>
        <a:xfrm>
          <a:off x="14325600" y="169554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110145</xdr:rowOff>
    </xdr:from>
    <xdr:ext cx="405111" cy="259045"/>
    <xdr:sp macro="" textlink="">
      <xdr:nvSpPr>
        <xdr:cNvPr id="782" name="【庁舎】&#10;有形固定資産減価償却率該当値テキスト">
          <a:extLst>
            <a:ext uri="{FF2B5EF4-FFF2-40B4-BE49-F238E27FC236}">
              <a16:creationId xmlns:a16="http://schemas.microsoft.com/office/drawing/2014/main" id="{9035C7EF-6BBB-4480-91AA-2065326720A9}"/>
            </a:ext>
          </a:extLst>
        </xdr:cNvPr>
        <xdr:cNvSpPr txBox="1"/>
      </xdr:nvSpPr>
      <xdr:spPr>
        <a:xfrm>
          <a:off x="14414500" y="1687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87449</xdr:rowOff>
    </xdr:from>
    <xdr:to>
      <xdr:col>81</xdr:col>
      <xdr:colOff>101600</xdr:colOff>
      <xdr:row>107</xdr:row>
      <xdr:rowOff>17599</xdr:rowOff>
    </xdr:to>
    <xdr:sp macro="" textlink="">
      <xdr:nvSpPr>
        <xdr:cNvPr id="783" name="楕円 782">
          <a:extLst>
            <a:ext uri="{FF2B5EF4-FFF2-40B4-BE49-F238E27FC236}">
              <a16:creationId xmlns:a16="http://schemas.microsoft.com/office/drawing/2014/main" id="{86C6071C-4E81-4499-9D36-3F903012248E}"/>
            </a:ext>
          </a:extLst>
        </xdr:cNvPr>
        <xdr:cNvSpPr/>
      </xdr:nvSpPr>
      <xdr:spPr>
        <a:xfrm>
          <a:off x="1357884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74568</xdr:rowOff>
    </xdr:from>
    <xdr:to>
      <xdr:col>85</xdr:col>
      <xdr:colOff>127000</xdr:colOff>
      <xdr:row>106</xdr:row>
      <xdr:rowOff>138249</xdr:rowOff>
    </xdr:to>
    <xdr:cxnSp macro="">
      <xdr:nvCxnSpPr>
        <xdr:cNvPr id="784" name="直線コネクタ 783">
          <a:extLst>
            <a:ext uri="{FF2B5EF4-FFF2-40B4-BE49-F238E27FC236}">
              <a16:creationId xmlns:a16="http://schemas.microsoft.com/office/drawing/2014/main" id="{2C35F0D2-F337-4A82-9E5F-51786DE8ACC6}"/>
            </a:ext>
          </a:extLst>
        </xdr:cNvPr>
        <xdr:cNvCxnSpPr/>
      </xdr:nvCxnSpPr>
      <xdr:spPr>
        <a:xfrm flipV="1">
          <a:off x="13629640" y="17006208"/>
          <a:ext cx="746760" cy="90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785" name="楕円 784">
          <a:extLst>
            <a:ext uri="{FF2B5EF4-FFF2-40B4-BE49-F238E27FC236}">
              <a16:creationId xmlns:a16="http://schemas.microsoft.com/office/drawing/2014/main" id="{40ACEC24-37E0-443E-85F5-D4A82ED3A151}"/>
            </a:ext>
          </a:extLst>
        </xdr:cNvPr>
        <xdr:cNvSpPr/>
      </xdr:nvSpPr>
      <xdr:spPr>
        <a:xfrm>
          <a:off x="12804140" y="178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138249</xdr:rowOff>
    </xdr:to>
    <xdr:cxnSp macro="">
      <xdr:nvCxnSpPr>
        <xdr:cNvPr id="786" name="直線コネクタ 785">
          <a:extLst>
            <a:ext uri="{FF2B5EF4-FFF2-40B4-BE49-F238E27FC236}">
              <a16:creationId xmlns:a16="http://schemas.microsoft.com/office/drawing/2014/main" id="{3BBDAD25-77BF-4544-856B-2061DDA29E8A}"/>
            </a:ext>
          </a:extLst>
        </xdr:cNvPr>
        <xdr:cNvCxnSpPr/>
      </xdr:nvCxnSpPr>
      <xdr:spPr>
        <a:xfrm>
          <a:off x="12854940" y="1787543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787" name="楕円 786">
          <a:extLst>
            <a:ext uri="{FF2B5EF4-FFF2-40B4-BE49-F238E27FC236}">
              <a16:creationId xmlns:a16="http://schemas.microsoft.com/office/drawing/2014/main" id="{D743A596-0328-4A64-B59E-91E81D5B029A}"/>
            </a:ext>
          </a:extLst>
        </xdr:cNvPr>
        <xdr:cNvSpPr/>
      </xdr:nvSpPr>
      <xdr:spPr>
        <a:xfrm>
          <a:off x="1202944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107</xdr:row>
      <xdr:rowOff>107224</xdr:rowOff>
    </xdr:to>
    <xdr:cxnSp macro="">
      <xdr:nvCxnSpPr>
        <xdr:cNvPr id="788" name="直線コネクタ 787">
          <a:extLst>
            <a:ext uri="{FF2B5EF4-FFF2-40B4-BE49-F238E27FC236}">
              <a16:creationId xmlns:a16="http://schemas.microsoft.com/office/drawing/2014/main" id="{A9DF9C89-F5C4-4CDD-A8BE-373A58EA3C11}"/>
            </a:ext>
          </a:extLst>
        </xdr:cNvPr>
        <xdr:cNvCxnSpPr/>
      </xdr:nvCxnSpPr>
      <xdr:spPr>
        <a:xfrm flipV="1">
          <a:off x="12072620" y="17875432"/>
          <a:ext cx="78232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789" name="楕円 788">
          <a:extLst>
            <a:ext uri="{FF2B5EF4-FFF2-40B4-BE49-F238E27FC236}">
              <a16:creationId xmlns:a16="http://schemas.microsoft.com/office/drawing/2014/main" id="{EBE3DEA9-EA32-41F8-80A4-185E799D11ED}"/>
            </a:ext>
          </a:extLst>
        </xdr:cNvPr>
        <xdr:cNvSpPr/>
      </xdr:nvSpPr>
      <xdr:spPr>
        <a:xfrm>
          <a:off x="1123188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66402</xdr:rowOff>
    </xdr:from>
    <xdr:to>
      <xdr:col>71</xdr:col>
      <xdr:colOff>177800</xdr:colOff>
      <xdr:row>107</xdr:row>
      <xdr:rowOff>107224</xdr:rowOff>
    </xdr:to>
    <xdr:cxnSp macro="">
      <xdr:nvCxnSpPr>
        <xdr:cNvPr id="790" name="直線コネクタ 789">
          <a:extLst>
            <a:ext uri="{FF2B5EF4-FFF2-40B4-BE49-F238E27FC236}">
              <a16:creationId xmlns:a16="http://schemas.microsoft.com/office/drawing/2014/main" id="{075B3F80-E62A-400D-9371-646947F11A33}"/>
            </a:ext>
          </a:extLst>
        </xdr:cNvPr>
        <xdr:cNvCxnSpPr/>
      </xdr:nvCxnSpPr>
      <xdr:spPr>
        <a:xfrm>
          <a:off x="11282680" y="18003882"/>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a:extLst>
            <a:ext uri="{FF2B5EF4-FFF2-40B4-BE49-F238E27FC236}">
              <a16:creationId xmlns:a16="http://schemas.microsoft.com/office/drawing/2014/main" id="{5B8D3CBB-546A-4426-9A26-4218F5986A46}"/>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a:extLst>
            <a:ext uri="{FF2B5EF4-FFF2-40B4-BE49-F238E27FC236}">
              <a16:creationId xmlns:a16="http://schemas.microsoft.com/office/drawing/2014/main" id="{CF8C4DA2-AF0C-4727-A60A-D76F03B1DD89}"/>
            </a:ext>
          </a:extLst>
        </xdr:cNvPr>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a:extLst>
            <a:ext uri="{FF2B5EF4-FFF2-40B4-BE49-F238E27FC236}">
              <a16:creationId xmlns:a16="http://schemas.microsoft.com/office/drawing/2014/main" id="{5DEC6589-D313-4425-AA2B-296B4DBD8E57}"/>
            </a:ext>
          </a:extLst>
        </xdr:cNvPr>
        <xdr:cNvSpPr txBox="1"/>
      </xdr:nvSpPr>
      <xdr:spPr>
        <a:xfrm>
          <a:off x="1190054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a:extLst>
            <a:ext uri="{FF2B5EF4-FFF2-40B4-BE49-F238E27FC236}">
              <a16:creationId xmlns:a16="http://schemas.microsoft.com/office/drawing/2014/main" id="{F5E8E026-38DF-4412-8F47-EE4FBD1C5217}"/>
            </a:ext>
          </a:extLst>
        </xdr:cNvPr>
        <xdr:cNvSpPr txBox="1"/>
      </xdr:nvSpPr>
      <xdr:spPr>
        <a:xfrm>
          <a:off x="1110298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8726</xdr:rowOff>
    </xdr:from>
    <xdr:ext cx="405111" cy="259045"/>
    <xdr:sp macro="" textlink="">
      <xdr:nvSpPr>
        <xdr:cNvPr id="795" name="n_1mainValue【庁舎】&#10;有形固定資産減価償却率">
          <a:extLst>
            <a:ext uri="{FF2B5EF4-FFF2-40B4-BE49-F238E27FC236}">
              <a16:creationId xmlns:a16="http://schemas.microsoft.com/office/drawing/2014/main" id="{30B1DD74-43A6-4751-886C-C04969888FF4}"/>
            </a:ext>
          </a:extLst>
        </xdr:cNvPr>
        <xdr:cNvSpPr txBox="1"/>
      </xdr:nvSpPr>
      <xdr:spPr>
        <a:xfrm>
          <a:off x="1343724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796" name="n_2mainValue【庁舎】&#10;有形固定資産減価償却率">
          <a:extLst>
            <a:ext uri="{FF2B5EF4-FFF2-40B4-BE49-F238E27FC236}">
              <a16:creationId xmlns:a16="http://schemas.microsoft.com/office/drawing/2014/main" id="{AF9980F6-DC2D-4D51-90D3-A24F7F3E8574}"/>
            </a:ext>
          </a:extLst>
        </xdr:cNvPr>
        <xdr:cNvSpPr txBox="1"/>
      </xdr:nvSpPr>
      <xdr:spPr>
        <a:xfrm>
          <a:off x="12675244" y="1791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797" name="n_3mainValue【庁舎】&#10;有形固定資産減価償却率">
          <a:extLst>
            <a:ext uri="{FF2B5EF4-FFF2-40B4-BE49-F238E27FC236}">
              <a16:creationId xmlns:a16="http://schemas.microsoft.com/office/drawing/2014/main" id="{5E9F4334-53E1-4A47-93CC-DBE801AAB8A6}"/>
            </a:ext>
          </a:extLst>
        </xdr:cNvPr>
        <xdr:cNvSpPr txBox="1"/>
      </xdr:nvSpPr>
      <xdr:spPr>
        <a:xfrm>
          <a:off x="11900544" y="180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798" name="n_4mainValue【庁舎】&#10;有形固定資産減価償却率">
          <a:extLst>
            <a:ext uri="{FF2B5EF4-FFF2-40B4-BE49-F238E27FC236}">
              <a16:creationId xmlns:a16="http://schemas.microsoft.com/office/drawing/2014/main" id="{D40A7FFF-73FA-4E9C-867C-90B5A9AF7A45}"/>
            </a:ext>
          </a:extLst>
        </xdr:cNvPr>
        <xdr:cNvSpPr txBox="1"/>
      </xdr:nvSpPr>
      <xdr:spPr>
        <a:xfrm>
          <a:off x="1110298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6CD796A5-9C15-43AB-8CC1-B06F2F594B4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26F3CCA-EF4A-406F-9288-CADED5193AC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E5BC513-1690-448F-8941-D795941443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8065E131-E68D-4D05-99EA-C1857C46E26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4E3C40E-BDD0-43E3-99BD-52D691AF12A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8EA4362-8CF3-4F96-AE4C-21B77F1F2D5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DB05CBC-7B94-4667-BE2E-6ECE09463F0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8C756B95-9211-436E-B831-181E92E8C47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AD2D1C6-C22B-4C2F-B5F0-5BB422802BA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6262054-2A24-494C-AD7C-1C61414CBC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A73F6BA8-497F-44A5-A19E-B0DAC248ED2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E6BF5784-C766-45D3-BA32-B5B3245734D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32FD4A3F-2D17-46A4-B853-7659DDD4AD8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DA91952C-28F0-4C9C-94C8-5D90B79E63D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50D59D2C-A9C2-4CE6-B9CA-43B29BD9B74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83570D00-94D5-4208-81EB-E67DCDB76D3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7B97CC41-7A94-4862-A278-EDC399F0455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45C93AC3-BA80-41BB-8D25-7C4B565C13E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F183BB52-B934-453F-B67F-4E530DCA9B1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81C073B2-A4E9-4C3A-B580-C268ACB0490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1249D229-8C62-4D1E-BBB4-E65E75296F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BA525D0E-344C-437C-8F8C-3A0D7658D8C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D884FE11-68A8-4824-8F69-96F7C3CF01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a:extLst>
            <a:ext uri="{FF2B5EF4-FFF2-40B4-BE49-F238E27FC236}">
              <a16:creationId xmlns:a16="http://schemas.microsoft.com/office/drawing/2014/main" id="{DE120298-F642-48D1-ACCA-BA62C96279A1}"/>
            </a:ext>
          </a:extLst>
        </xdr:cNvPr>
        <xdr:cNvCxnSpPr/>
      </xdr:nvCxnSpPr>
      <xdr:spPr>
        <a:xfrm flipV="1">
          <a:off x="19509104" y="16935451"/>
          <a:ext cx="0" cy="119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a:extLst>
            <a:ext uri="{FF2B5EF4-FFF2-40B4-BE49-F238E27FC236}">
              <a16:creationId xmlns:a16="http://schemas.microsoft.com/office/drawing/2014/main" id="{DC89494C-AFF3-4E3D-B35F-60A3B4CF4249}"/>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a:extLst>
            <a:ext uri="{FF2B5EF4-FFF2-40B4-BE49-F238E27FC236}">
              <a16:creationId xmlns:a16="http://schemas.microsoft.com/office/drawing/2014/main" id="{1F145973-1A20-4149-BBDD-834C528518F3}"/>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a:extLst>
            <a:ext uri="{FF2B5EF4-FFF2-40B4-BE49-F238E27FC236}">
              <a16:creationId xmlns:a16="http://schemas.microsoft.com/office/drawing/2014/main" id="{8EE774C9-6706-40A2-A8F0-6DF669F38611}"/>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a:extLst>
            <a:ext uri="{FF2B5EF4-FFF2-40B4-BE49-F238E27FC236}">
              <a16:creationId xmlns:a16="http://schemas.microsoft.com/office/drawing/2014/main" id="{39FBACBF-6C1F-4025-8493-A04535E94267}"/>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827" name="【庁舎】&#10;一人当たり面積平均値テキスト">
          <a:extLst>
            <a:ext uri="{FF2B5EF4-FFF2-40B4-BE49-F238E27FC236}">
              <a16:creationId xmlns:a16="http://schemas.microsoft.com/office/drawing/2014/main" id="{51C2B26B-2967-4748-993D-6F03D768943C}"/>
            </a:ext>
          </a:extLst>
        </xdr:cNvPr>
        <xdr:cNvSpPr txBox="1"/>
      </xdr:nvSpPr>
      <xdr:spPr>
        <a:xfrm>
          <a:off x="19547840" y="1742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a:extLst>
            <a:ext uri="{FF2B5EF4-FFF2-40B4-BE49-F238E27FC236}">
              <a16:creationId xmlns:a16="http://schemas.microsoft.com/office/drawing/2014/main" id="{38B2DA36-29F2-43D6-8DD6-7327BCB9B5B1}"/>
            </a:ext>
          </a:extLst>
        </xdr:cNvPr>
        <xdr:cNvSpPr/>
      </xdr:nvSpPr>
      <xdr:spPr>
        <a:xfrm>
          <a:off x="194589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a:extLst>
            <a:ext uri="{FF2B5EF4-FFF2-40B4-BE49-F238E27FC236}">
              <a16:creationId xmlns:a16="http://schemas.microsoft.com/office/drawing/2014/main" id="{E61DE491-E47B-45CA-9253-D90CA7BD3EA2}"/>
            </a:ext>
          </a:extLst>
        </xdr:cNvPr>
        <xdr:cNvSpPr/>
      </xdr:nvSpPr>
      <xdr:spPr>
        <a:xfrm>
          <a:off x="1873504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a:extLst>
            <a:ext uri="{FF2B5EF4-FFF2-40B4-BE49-F238E27FC236}">
              <a16:creationId xmlns:a16="http://schemas.microsoft.com/office/drawing/2014/main" id="{615CBEF3-8AB7-43BE-B3AE-1332803F9F4B}"/>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a:extLst>
            <a:ext uri="{FF2B5EF4-FFF2-40B4-BE49-F238E27FC236}">
              <a16:creationId xmlns:a16="http://schemas.microsoft.com/office/drawing/2014/main" id="{AAF575A5-2E79-4C58-BE70-B7E7B79D4E7E}"/>
            </a:ext>
          </a:extLst>
        </xdr:cNvPr>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a:extLst>
            <a:ext uri="{FF2B5EF4-FFF2-40B4-BE49-F238E27FC236}">
              <a16:creationId xmlns:a16="http://schemas.microsoft.com/office/drawing/2014/main" id="{B7AB5361-2A13-49F1-81CC-A1A0263C6959}"/>
            </a:ext>
          </a:extLst>
        </xdr:cNvPr>
        <xdr:cNvSpPr/>
      </xdr:nvSpPr>
      <xdr:spPr>
        <a:xfrm>
          <a:off x="16388080" y="17690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71CA104-3962-47AA-ABD2-20235E1E74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A6F0C02-B3FA-4AD1-A2D9-45E194EA500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42ED19E-0EB9-4548-863A-B48250B1B1A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2AE00AC-C573-46EC-B438-82FEB92DEF0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09921FF-8A35-4727-BA38-568CDC477E7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838" name="楕円 837">
          <a:extLst>
            <a:ext uri="{FF2B5EF4-FFF2-40B4-BE49-F238E27FC236}">
              <a16:creationId xmlns:a16="http://schemas.microsoft.com/office/drawing/2014/main" id="{8E4CCF9B-E8C4-4FA0-B178-3DB46DC53814}"/>
            </a:ext>
          </a:extLst>
        </xdr:cNvPr>
        <xdr:cNvSpPr/>
      </xdr:nvSpPr>
      <xdr:spPr>
        <a:xfrm>
          <a:off x="1945894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32402</xdr:rowOff>
    </xdr:from>
    <xdr:ext cx="469744" cy="259045"/>
    <xdr:sp macro="" textlink="">
      <xdr:nvSpPr>
        <xdr:cNvPr id="839" name="【庁舎】&#10;一人当たり面積該当値テキスト">
          <a:extLst>
            <a:ext uri="{FF2B5EF4-FFF2-40B4-BE49-F238E27FC236}">
              <a16:creationId xmlns:a16="http://schemas.microsoft.com/office/drawing/2014/main" id="{1CB8191B-9969-40F7-B0EA-31170F3FE42B}"/>
            </a:ext>
          </a:extLst>
        </xdr:cNvPr>
        <xdr:cNvSpPr txBox="1"/>
      </xdr:nvSpPr>
      <xdr:spPr>
        <a:xfrm>
          <a:off x="19547840" y="178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840" name="楕円 839">
          <a:extLst>
            <a:ext uri="{FF2B5EF4-FFF2-40B4-BE49-F238E27FC236}">
              <a16:creationId xmlns:a16="http://schemas.microsoft.com/office/drawing/2014/main" id="{017D7C23-FF0E-4C03-89FF-225EDE38A57B}"/>
            </a:ext>
          </a:extLst>
        </xdr:cNvPr>
        <xdr:cNvSpPr/>
      </xdr:nvSpPr>
      <xdr:spPr>
        <a:xfrm>
          <a:off x="18735040" y="18073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108</xdr:row>
      <xdr:rowOff>15239</xdr:rowOff>
    </xdr:to>
    <xdr:cxnSp macro="">
      <xdr:nvCxnSpPr>
        <xdr:cNvPr id="841" name="直線コネクタ 840">
          <a:extLst>
            <a:ext uri="{FF2B5EF4-FFF2-40B4-BE49-F238E27FC236}">
              <a16:creationId xmlns:a16="http://schemas.microsoft.com/office/drawing/2014/main" id="{2CB78D0B-2799-402B-BDEC-151B8190EFCA}"/>
            </a:ext>
          </a:extLst>
        </xdr:cNvPr>
        <xdr:cNvCxnSpPr/>
      </xdr:nvCxnSpPr>
      <xdr:spPr>
        <a:xfrm flipV="1">
          <a:off x="18778220" y="17874615"/>
          <a:ext cx="73152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842" name="楕円 841">
          <a:extLst>
            <a:ext uri="{FF2B5EF4-FFF2-40B4-BE49-F238E27FC236}">
              <a16:creationId xmlns:a16="http://schemas.microsoft.com/office/drawing/2014/main" id="{20285EF7-C084-4037-B0EE-1A835EAEBD76}"/>
            </a:ext>
          </a:extLst>
        </xdr:cNvPr>
        <xdr:cNvSpPr/>
      </xdr:nvSpPr>
      <xdr:spPr>
        <a:xfrm>
          <a:off x="1793748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19050</xdr:rowOff>
    </xdr:to>
    <xdr:cxnSp macro="">
      <xdr:nvCxnSpPr>
        <xdr:cNvPr id="843" name="直線コネクタ 842">
          <a:extLst>
            <a:ext uri="{FF2B5EF4-FFF2-40B4-BE49-F238E27FC236}">
              <a16:creationId xmlns:a16="http://schemas.microsoft.com/office/drawing/2014/main" id="{A74925AC-772B-457E-BC94-26B3CF40AE10}"/>
            </a:ext>
          </a:extLst>
        </xdr:cNvPr>
        <xdr:cNvCxnSpPr/>
      </xdr:nvCxnSpPr>
      <xdr:spPr>
        <a:xfrm flipV="1">
          <a:off x="17988280" y="1812035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34925</xdr:rowOff>
    </xdr:from>
    <xdr:to>
      <xdr:col>102</xdr:col>
      <xdr:colOff>165100</xdr:colOff>
      <xdr:row>107</xdr:row>
      <xdr:rowOff>136525</xdr:rowOff>
    </xdr:to>
    <xdr:sp macro="" textlink="">
      <xdr:nvSpPr>
        <xdr:cNvPr id="844" name="楕円 843">
          <a:extLst>
            <a:ext uri="{FF2B5EF4-FFF2-40B4-BE49-F238E27FC236}">
              <a16:creationId xmlns:a16="http://schemas.microsoft.com/office/drawing/2014/main" id="{6F8798F3-AFDD-408B-B472-99C72E2F2643}"/>
            </a:ext>
          </a:extLst>
        </xdr:cNvPr>
        <xdr:cNvSpPr/>
      </xdr:nvSpPr>
      <xdr:spPr>
        <a:xfrm>
          <a:off x="1716278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85725</xdr:rowOff>
    </xdr:from>
    <xdr:to>
      <xdr:col>107</xdr:col>
      <xdr:colOff>50800</xdr:colOff>
      <xdr:row>108</xdr:row>
      <xdr:rowOff>19050</xdr:rowOff>
    </xdr:to>
    <xdr:cxnSp macro="">
      <xdr:nvCxnSpPr>
        <xdr:cNvPr id="845" name="直線コネクタ 844">
          <a:extLst>
            <a:ext uri="{FF2B5EF4-FFF2-40B4-BE49-F238E27FC236}">
              <a16:creationId xmlns:a16="http://schemas.microsoft.com/office/drawing/2014/main" id="{74E063BC-1C21-4390-9360-79DFFADA3692}"/>
            </a:ext>
          </a:extLst>
        </xdr:cNvPr>
        <xdr:cNvCxnSpPr/>
      </xdr:nvCxnSpPr>
      <xdr:spPr>
        <a:xfrm>
          <a:off x="17213580" y="18023205"/>
          <a:ext cx="7747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34925</xdr:rowOff>
    </xdr:from>
    <xdr:to>
      <xdr:col>98</xdr:col>
      <xdr:colOff>38100</xdr:colOff>
      <xdr:row>107</xdr:row>
      <xdr:rowOff>136525</xdr:rowOff>
    </xdr:to>
    <xdr:sp macro="" textlink="">
      <xdr:nvSpPr>
        <xdr:cNvPr id="846" name="楕円 845">
          <a:extLst>
            <a:ext uri="{FF2B5EF4-FFF2-40B4-BE49-F238E27FC236}">
              <a16:creationId xmlns:a16="http://schemas.microsoft.com/office/drawing/2014/main" id="{A43263CB-4880-4CFB-9169-C27F8443BF6B}"/>
            </a:ext>
          </a:extLst>
        </xdr:cNvPr>
        <xdr:cNvSpPr/>
      </xdr:nvSpPr>
      <xdr:spPr>
        <a:xfrm>
          <a:off x="1638808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85725</xdr:rowOff>
    </xdr:from>
    <xdr:to>
      <xdr:col>102</xdr:col>
      <xdr:colOff>114300</xdr:colOff>
      <xdr:row>107</xdr:row>
      <xdr:rowOff>85725</xdr:rowOff>
    </xdr:to>
    <xdr:cxnSp macro="">
      <xdr:nvCxnSpPr>
        <xdr:cNvPr id="847" name="直線コネクタ 846">
          <a:extLst>
            <a:ext uri="{FF2B5EF4-FFF2-40B4-BE49-F238E27FC236}">
              <a16:creationId xmlns:a16="http://schemas.microsoft.com/office/drawing/2014/main" id="{D7CD9B96-BED6-4FA7-947C-EA8DB18FB904}"/>
            </a:ext>
          </a:extLst>
        </xdr:cNvPr>
        <xdr:cNvCxnSpPr/>
      </xdr:nvCxnSpPr>
      <xdr:spPr>
        <a:xfrm>
          <a:off x="16431260" y="180232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id="{6C4D7112-EB90-456B-B01D-58345296FE54}"/>
            </a:ext>
          </a:extLst>
        </xdr:cNvPr>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a:extLst>
            <a:ext uri="{FF2B5EF4-FFF2-40B4-BE49-F238E27FC236}">
              <a16:creationId xmlns:a16="http://schemas.microsoft.com/office/drawing/2014/main" id="{64079E01-6B2C-4705-AA41-86ACDE242C46}"/>
            </a:ext>
          </a:extLst>
        </xdr:cNvPr>
        <xdr:cNvSpPr txBox="1"/>
      </xdr:nvSpPr>
      <xdr:spPr>
        <a:xfrm>
          <a:off x="17776267" y="173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a:extLst>
            <a:ext uri="{FF2B5EF4-FFF2-40B4-BE49-F238E27FC236}">
              <a16:creationId xmlns:a16="http://schemas.microsoft.com/office/drawing/2014/main" id="{F1C32879-980F-45D8-83F7-1BF26C9A05DD}"/>
            </a:ext>
          </a:extLst>
        </xdr:cNvPr>
        <xdr:cNvSpPr txBox="1"/>
      </xdr:nvSpPr>
      <xdr:spPr>
        <a:xfrm>
          <a:off x="17001567"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a:extLst>
            <a:ext uri="{FF2B5EF4-FFF2-40B4-BE49-F238E27FC236}">
              <a16:creationId xmlns:a16="http://schemas.microsoft.com/office/drawing/2014/main" id="{FD507528-073A-4A21-9CB5-A24739CC83CA}"/>
            </a:ext>
          </a:extLst>
        </xdr:cNvPr>
        <xdr:cNvSpPr txBox="1"/>
      </xdr:nvSpPr>
      <xdr:spPr>
        <a:xfrm>
          <a:off x="16226867" y="174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852" name="n_1mainValue【庁舎】&#10;一人当たり面積">
          <a:extLst>
            <a:ext uri="{FF2B5EF4-FFF2-40B4-BE49-F238E27FC236}">
              <a16:creationId xmlns:a16="http://schemas.microsoft.com/office/drawing/2014/main" id="{97A290E9-152D-4788-B8FE-97B633DD2B8C}"/>
            </a:ext>
          </a:extLst>
        </xdr:cNvPr>
        <xdr:cNvSpPr txBox="1"/>
      </xdr:nvSpPr>
      <xdr:spPr>
        <a:xfrm>
          <a:off x="18561127"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853" name="n_2mainValue【庁舎】&#10;一人当たり面積">
          <a:extLst>
            <a:ext uri="{FF2B5EF4-FFF2-40B4-BE49-F238E27FC236}">
              <a16:creationId xmlns:a16="http://schemas.microsoft.com/office/drawing/2014/main" id="{978D9987-6A61-4380-8AC5-106FF4864FD7}"/>
            </a:ext>
          </a:extLst>
        </xdr:cNvPr>
        <xdr:cNvSpPr txBox="1"/>
      </xdr:nvSpPr>
      <xdr:spPr>
        <a:xfrm>
          <a:off x="177762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127652</xdr:rowOff>
    </xdr:from>
    <xdr:ext cx="469744" cy="259045"/>
    <xdr:sp macro="" textlink="">
      <xdr:nvSpPr>
        <xdr:cNvPr id="854" name="n_3mainValue【庁舎】&#10;一人当たり面積">
          <a:extLst>
            <a:ext uri="{FF2B5EF4-FFF2-40B4-BE49-F238E27FC236}">
              <a16:creationId xmlns:a16="http://schemas.microsoft.com/office/drawing/2014/main" id="{B543467A-D689-4A86-8843-5376179B4FE8}"/>
            </a:ext>
          </a:extLst>
        </xdr:cNvPr>
        <xdr:cNvSpPr txBox="1"/>
      </xdr:nvSpPr>
      <xdr:spPr>
        <a:xfrm>
          <a:off x="1700156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127652</xdr:rowOff>
    </xdr:from>
    <xdr:ext cx="469744" cy="259045"/>
    <xdr:sp macro="" textlink="">
      <xdr:nvSpPr>
        <xdr:cNvPr id="855" name="n_4mainValue【庁舎】&#10;一人当たり面積">
          <a:extLst>
            <a:ext uri="{FF2B5EF4-FFF2-40B4-BE49-F238E27FC236}">
              <a16:creationId xmlns:a16="http://schemas.microsoft.com/office/drawing/2014/main" id="{676253AE-3803-4BFA-988D-2593DA280510}"/>
            </a:ext>
          </a:extLst>
        </xdr:cNvPr>
        <xdr:cNvSpPr txBox="1"/>
      </xdr:nvSpPr>
      <xdr:spPr>
        <a:xfrm>
          <a:off x="1622686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C40CD4C4-2942-4451-B682-6D31BEEC762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6D3BDD2-87AE-4FBD-A669-4737F68651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8A6E5E2-FDE1-4C4C-95FE-2AA81C573F6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類似団体平均と比較して有形固定資産減価償却率が特に高くなっているのは市民会館、図書館、一般廃棄物処理施設であり、低くなっているのは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市民会館については、日南市文化センターが築６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年経過しており有形固定資産償却率が高くなっているが、令和元年度に策定した個別計画に基づき、適切に改修等を行っていく予定としている。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昭和５７年度に取得した飫肥図書館や昭和６３年度に取得した北郷図書館の老朽化により、有形固定資産減価償却率が高くなっているが、長寿命化計画に基づき、適正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１０年度に取得したクリーンセンターや昭和５７年度に取得した衛生センターの老朽化により、有形固定資産減価償却率が高くなっているが、長寿命化計画に基づき、適正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庁舎については、昭和３０年に建築した本庁舎を令和２年度に解体し、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令和５年度に新庁舎を供用開始したため、有形固定資産減価償却率は類似団体平均より低くなっている。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消防施設については、平成２５年度に消防本部を移転・施設整備を行ったため、有形固定資産減価償却率は類似団体平均より低くなっている。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地方税収は、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個人市民税の分離譲渡所得（一般株式）の減、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製造業・林業の業績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による法人市民税の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、人口減少（前年比１．９％の減）や高齢化に歯止めがかからないため、財政基盤が非常に弱く、前年度に引き続き類似団体内平均値を下回っている。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ため、第三次日南市行財政改革大綱に基づく歳出削減や第三次日南市定員適正化計画に掲げた職員数の削減に努める。また、国県支出金や将来的に交付税措置のある有利な起債を活用するとともに、地方税徴収業務の更なる強化、使用料等の見直し等、自主財源確保に取り組み、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地方譲与税（自動車重量譲与税・地方揮発油譲与税）は増加したものの、地方税（市民税「法人」・市民税「個人」）や財産収入（建物貸付収入・土地貸付収入）の減により、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第三次日南市定員適正化計画に掲げた職員数の削減や、日南市重点戦略プランに基づいた事業を基本に、行政コストを意識し、創意工夫を重ねながら、事業見直しを進め、経常経費の削減に努める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49276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309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49276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991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39624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991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95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97045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人件費、物件費及び維持補修費の合計額の人口１人当たりの金額が類似団体内平均値を上回っているのは、主に人件費、物件費が要因となっている。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人件費については、人口千人当たりの職員数が類似団体内平均値と比較して０．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５人多いことなどが要因となっている。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物件費については、前年度に引き続きふるさと納税の増加を受けたことによる関係経費の増や、大型施設の解体経費が発生したことによるものである。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平成３０年度より窓口業務等の民間委託を実施しているが、今後も第三次日南市定員適正化計画に基づく職員数の削減を進め、コスト低減を図っていく。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119044</xdr:rowOff>
    </xdr:from>
    <xdr:to>
      <xdr:col>23</xdr:col>
      <xdr:colOff>133350</xdr:colOff>
      <xdr:row>85</xdr:row>
      <xdr:rowOff>154991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92294"/>
          <a:ext cx="8382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69586</xdr:rowOff>
    </xdr:from>
    <xdr:to>
      <xdr:col>19</xdr:col>
      <xdr:colOff>133350</xdr:colOff>
      <xdr:row>85</xdr:row>
      <xdr:rowOff>119044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42836"/>
          <a:ext cx="889000" cy="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70476</xdr:rowOff>
    </xdr:from>
    <xdr:to>
      <xdr:col>15</xdr:col>
      <xdr:colOff>82550</xdr:colOff>
      <xdr:row>85</xdr:row>
      <xdr:rowOff>69586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2276"/>
          <a:ext cx="889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49530</xdr:rowOff>
    </xdr:from>
    <xdr:to>
      <xdr:col>11</xdr:col>
      <xdr:colOff>31750</xdr:colOff>
      <xdr:row>84</xdr:row>
      <xdr:rowOff>70476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9880"/>
          <a:ext cx="889000" cy="19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104191</xdr:rowOff>
    </xdr:from>
    <xdr:to>
      <xdr:col>23</xdr:col>
      <xdr:colOff>184150</xdr:colOff>
      <xdr:row>86</xdr:row>
      <xdr:rowOff>34341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76268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68244</xdr:rowOff>
    </xdr:from>
    <xdr:to>
      <xdr:col>19</xdr:col>
      <xdr:colOff>184150</xdr:colOff>
      <xdr:row>85</xdr:row>
      <xdr:rowOff>169844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154621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2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18786</xdr:rowOff>
    </xdr:from>
    <xdr:to>
      <xdr:col>15</xdr:col>
      <xdr:colOff>133350</xdr:colOff>
      <xdr:row>85</xdr:row>
      <xdr:rowOff>120386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105163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7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19676</xdr:rowOff>
    </xdr:from>
    <xdr:to>
      <xdr:col>11</xdr:col>
      <xdr:colOff>82550</xdr:colOff>
      <xdr:row>84</xdr:row>
      <xdr:rowOff>121276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106053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170180</xdr:rowOff>
    </xdr:from>
    <xdr:to>
      <xdr:col>7</xdr:col>
      <xdr:colOff>31750</xdr:colOff>
      <xdr:row>83</xdr:row>
      <xdr:rowOff>100330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85107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年度においても、前年度までと同様に、全国市平均値・類似団体内平均値いずれも上回る水準となっている。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人事院勧告を尊重しながらも、適正な給与水準を保つとともに、職務・職責・能力をより重視した給与制度への転換を行い、人件費縮減に努める。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669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から学校給食調理業務や資源物回収業務、窓口業務の一部を民間委託している。また、第三次日南市定員適正化計画に基づき職員数の削減が図られたことで、職員数は改善した。しかし、人口減少に歯止めがかからないことから、人口千人当たり職員数は、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人増となっており、依然として類似団体内平均値を上回っている。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今後も「民間にできることは民間に委ねる」という基本原則のもと、行政のスリム化を図りながら適正な定員管理に努める。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29512</xdr:rowOff>
    </xdr:from>
    <xdr:to>
      <xdr:col>81</xdr:col>
      <xdr:colOff>44450</xdr:colOff>
      <xdr:row>62</xdr:row>
      <xdr:rowOff>54791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5941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29512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022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1936</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183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1936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8046"/>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150162</xdr:rowOff>
    </xdr:from>
    <xdr:to>
      <xdr:col>77</xdr:col>
      <xdr:colOff>95250</xdr:colOff>
      <xdr:row>62</xdr:row>
      <xdr:rowOff>80312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65089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9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122586</xdr:rowOff>
    </xdr:from>
    <xdr:to>
      <xdr:col>68</xdr:col>
      <xdr:colOff>203200</xdr:colOff>
      <xdr:row>62</xdr:row>
      <xdr:rowOff>52736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37513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や災害復旧費等に係る基準財政需要額の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普通交付税や密度補正により基準財政需要額に算入された元利償還金及び準元利償還金等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ポイントの増となり、依然として類似団体内平均値を上回っている。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今後は、地方債発行額を公債費以下に抑制するとともに、事業見直しや交付税措置のある有利な地方債借入を行うことにより、実質公債比率の改善に努める。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36891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263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162378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新庁舎建設事業（大型事業）の終了に伴い、地方債発行額の減による地方債現在高の減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により、４．０ポイントの減となった。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依然として類似団体内平均値を大きく上回っているため、今後も、財政調整基金等の充当可能な基金の積立てや地方債発行の抑制、事業実施の適正化を図り、財政の健全化に努める。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61565</xdr:rowOff>
    </xdr:from>
    <xdr:to>
      <xdr:col>81</xdr:col>
      <xdr:colOff>44450</xdr:colOff>
      <xdr:row>17</xdr:row>
      <xdr:rowOff>107527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97621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9858</xdr:rowOff>
    </xdr:from>
    <xdr:to>
      <xdr:col>77</xdr:col>
      <xdr:colOff>44450</xdr:colOff>
      <xdr:row>17</xdr:row>
      <xdr:rowOff>107527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924508"/>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9858</xdr:rowOff>
    </xdr:from>
    <xdr:to>
      <xdr:col>72</xdr:col>
      <xdr:colOff>203200</xdr:colOff>
      <xdr:row>18</xdr:row>
      <xdr:rowOff>33746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92450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33746</xdr:rowOff>
    </xdr:from>
    <xdr:to>
      <xdr:col>68</xdr:col>
      <xdr:colOff>152400</xdr:colOff>
      <xdr:row>18</xdr:row>
      <xdr:rowOff>110732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119846"/>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10765</xdr:rowOff>
    </xdr:from>
    <xdr:to>
      <xdr:col>81</xdr:col>
      <xdr:colOff>95250</xdr:colOff>
      <xdr:row>17</xdr:row>
      <xdr:rowOff>112365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2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154292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9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130508</xdr:rowOff>
    </xdr:from>
    <xdr:to>
      <xdr:col>73</xdr:col>
      <xdr:colOff>44450</xdr:colOff>
      <xdr:row>17</xdr:row>
      <xdr:rowOff>60658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45435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154396</xdr:rowOff>
    </xdr:from>
    <xdr:to>
      <xdr:col>68</xdr:col>
      <xdr:colOff>203200</xdr:colOff>
      <xdr:row>18</xdr:row>
      <xdr:rowOff>84546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69323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5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59932</xdr:rowOff>
    </xdr:from>
    <xdr:to>
      <xdr:col>64</xdr:col>
      <xdr:colOff>152400</xdr:colOff>
      <xdr:row>18</xdr:row>
      <xdr:rowOff>161532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146309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2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％で前年度に比べて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の要因としては、前年度に比べ</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、定年延長に伴い、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退職手当が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類似団体内平均値においては下回ってはいるものの、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人口千人当たりの職員数は類似団体内平均値より０．</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人多い状況であるため、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行政のスリム化を図りながら適切な定員管理に努め、人件費の削減を行う。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1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旧南郷町総合支所の解体工事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に伴う経費の増や一部事業への特定財源の減などにより前年度に比べ０．５ポイントの増となっており、類似団体内平均値と同水準となっている。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今後も令和元年度に策定した公共施設の個別計画に基づき、施設の整理・統合等による施設維持管理費の縮減に努める。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4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ポイントの増となり、類似団体内平均値より高い水準である。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比率が増加した要因としては、扶助費に対する特定財源の減による経常一般財源等の増によるものである。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様々な独自支援なども考えられる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ことから、独自支援についてはふるさと納税等の特定財源を確保したうえで実施するなど、硬直化する財政運営に歯止めをかけるよう努める。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33274</xdr:rowOff>
    </xdr:from>
    <xdr:to>
      <xdr:col>24</xdr:col>
      <xdr:colOff>25400</xdr:colOff>
      <xdr:row>57</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5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33274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88138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02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88138</xdr:rowOff>
    </xdr:from>
    <xdr:to>
      <xdr:col>11</xdr:col>
      <xdr:colOff>9525</xdr:colOff>
      <xdr:row>58</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607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153924</xdr:rowOff>
    </xdr:from>
    <xdr:to>
      <xdr:col>20</xdr:col>
      <xdr:colOff>38100</xdr:colOff>
      <xdr:row>57</xdr:row>
      <xdr:rowOff>84074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68851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37338</xdr:rowOff>
    </xdr:from>
    <xdr:to>
      <xdr:col>11</xdr:col>
      <xdr:colOff>60325</xdr:colOff>
      <xdr:row>57</xdr:row>
      <xdr:rowOff>138938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123715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経常収支比率は前年比で０．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ポイントの増となっており、類似団体内平均値より高い水準である。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今後も、高齢者の増により給付費をはじめとする社会保障経費が増えることが想定されるため、普通会計の負担額を減らしていくよう、保険料等の財源の適正化に努めていく。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31750</xdr:rowOff>
    </xdr:from>
    <xdr:to>
      <xdr:col>82</xdr:col>
      <xdr:colOff>107950</xdr:colOff>
      <xdr:row>58</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75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した主な要因としては、公共下水道事業会計や病院事業会計への繰出金の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による経常一般財源等の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医師不足による外来・入院患者数の減による診療報酬の減等により、病院事業会計への繰出しが増える可能性もあるが、市単独の補助金・交付金について、その必要性及び妥当性の再検討や終期の設定、事業効果の検証等、計画的な見直し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20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66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66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新庁舎建設の終了に伴う、新庁舎建設事業債の減により、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年度も類似団体内平均値より低い水準である。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地方債発行の計画的抑制により改善基調が継続して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今後も、投資事業の計画的な実施や地方債発行の抑制に努め、公債費の削減を図っていく。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76200</xdr:rowOff>
    </xdr:from>
    <xdr:to>
      <xdr:col>24</xdr:col>
      <xdr:colOff>25400</xdr:colOff>
      <xdr:row>76</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06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25400</xdr:rowOff>
    </xdr:from>
    <xdr:to>
      <xdr:col>19</xdr:col>
      <xdr:colOff>187325</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5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25400</xdr:rowOff>
    </xdr:from>
    <xdr:to>
      <xdr:col>15</xdr:col>
      <xdr:colOff>98425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55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57150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9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146050</xdr:rowOff>
    </xdr:from>
    <xdr:to>
      <xdr:col>15</xdr:col>
      <xdr:colOff>149225</xdr:colOff>
      <xdr:row>76</xdr:row>
      <xdr:rowOff>76200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6350</xdr:rowOff>
    </xdr:from>
    <xdr:to>
      <xdr:col>6</xdr:col>
      <xdr:colOff>171450</xdr:colOff>
      <xdr:row>77</xdr:row>
      <xdr:rowOff>107950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118127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経常収支比率は前年比で</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ポイント減少しているが、類似団体内平均値より高い水準である。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比率が減少した要因としては、主に扶助費における教育・保育施設運営費の減</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（子供の数が減）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によるものが挙げられる。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今後も、社会保障費経費の増が予想されるため、事業見直しにより行政コストの削減を図り、更なる歳出抑制に努める。</a:t>
          </a:r>
          <a:endParaRPr lang="ja-JP" altLang="ja-JP" sz="11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71482</xdr:rowOff>
    </xdr:from>
    <xdr:to>
      <xdr:col>82</xdr:col>
      <xdr:colOff>107950</xdr:colOff>
      <xdr:row>76</xdr:row>
      <xdr:rowOff>110671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016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76</xdr:row>
      <xdr:rowOff>110671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7585"/>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76</xdr:row>
      <xdr:rowOff>78014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7585"/>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78</xdr:row>
      <xdr:rowOff>55155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8214"/>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20682</xdr:rowOff>
    </xdr:from>
    <xdr:to>
      <xdr:col>82</xdr:col>
      <xdr:colOff>158750</xdr:colOff>
      <xdr:row>76</xdr:row>
      <xdr:rowOff>122282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164209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154413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27214</xdr:rowOff>
    </xdr:from>
    <xdr:to>
      <xdr:col>69</xdr:col>
      <xdr:colOff>142875</xdr:colOff>
      <xdr:row>76</xdr:row>
      <xdr:rowOff>128814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113591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4355</xdr:rowOff>
    </xdr:from>
    <xdr:to>
      <xdr:col>65</xdr:col>
      <xdr:colOff>53975</xdr:colOff>
      <xdr:row>78</xdr:row>
      <xdr:rowOff>105955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90732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127533</xdr:rowOff>
    </xdr:from>
    <xdr:to>
      <xdr:col>29</xdr:col>
      <xdr:colOff>127000</xdr:colOff>
      <xdr:row>17</xdr:row>
      <xdr:rowOff>150876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808"/>
          <a:ext cx="647700" cy="2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150876</xdr:rowOff>
    </xdr:from>
    <xdr:to>
      <xdr:col>26</xdr:col>
      <xdr:colOff>50800</xdr:colOff>
      <xdr:row>17</xdr:row>
      <xdr:rowOff>161074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3151"/>
          <a:ext cx="698500" cy="1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161074</xdr:rowOff>
    </xdr:from>
    <xdr:to>
      <xdr:col>22</xdr:col>
      <xdr:colOff>114300</xdr:colOff>
      <xdr:row>18</xdr:row>
      <xdr:rowOff>30391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3349"/>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26848</xdr:rowOff>
    </xdr:from>
    <xdr:to>
      <xdr:col>18</xdr:col>
      <xdr:colOff>177800</xdr:colOff>
      <xdr:row>18</xdr:row>
      <xdr:rowOff>30391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0573"/>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76733</xdr:rowOff>
    </xdr:from>
    <xdr:to>
      <xdr:col>29</xdr:col>
      <xdr:colOff>177800</xdr:colOff>
      <xdr:row>18</xdr:row>
      <xdr:rowOff>6883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100076</xdr:rowOff>
    </xdr:from>
    <xdr:to>
      <xdr:col>26</xdr:col>
      <xdr:colOff>101600</xdr:colOff>
      <xdr:row>18</xdr:row>
      <xdr:rowOff>30226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110274</xdr:rowOff>
    </xdr:from>
    <xdr:to>
      <xdr:col>22</xdr:col>
      <xdr:colOff>165100</xdr:colOff>
      <xdr:row>18</xdr:row>
      <xdr:rowOff>40424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50601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151041</xdr:rowOff>
    </xdr:from>
    <xdr:to>
      <xdr:col>19</xdr:col>
      <xdr:colOff>38100</xdr:colOff>
      <xdr:row>18</xdr:row>
      <xdr:rowOff>81191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91368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147498</xdr:rowOff>
    </xdr:from>
    <xdr:to>
      <xdr:col>15</xdr:col>
      <xdr:colOff>101600</xdr:colOff>
      <xdr:row>18</xdr:row>
      <xdr:rowOff>77648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98066</xdr:rowOff>
    </xdr:from>
    <xdr:to>
      <xdr:col>29</xdr:col>
      <xdr:colOff>127000</xdr:colOff>
      <xdr:row>35</xdr:row>
      <xdr:rowOff>155934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8416"/>
          <a:ext cx="647700" cy="5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98066</xdr:rowOff>
    </xdr:from>
    <xdr:to>
      <xdr:col>26</xdr:col>
      <xdr:colOff>50800</xdr:colOff>
      <xdr:row>35</xdr:row>
      <xdr:rowOff>151166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8416"/>
          <a:ext cx="698500" cy="5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151166</xdr:rowOff>
    </xdr:from>
    <xdr:to>
      <xdr:col>22</xdr:col>
      <xdr:colOff>114300</xdr:colOff>
      <xdr:row>35</xdr:row>
      <xdr:rowOff>246068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61516"/>
          <a:ext cx="698500" cy="94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246068</xdr:rowOff>
    </xdr:from>
    <xdr:to>
      <xdr:col>18</xdr:col>
      <xdr:colOff>177800</xdr:colOff>
      <xdr:row>35</xdr:row>
      <xdr:rowOff>261351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6418"/>
          <a:ext cx="698500" cy="1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105134</xdr:rowOff>
    </xdr:from>
    <xdr:to>
      <xdr:col>29</xdr:col>
      <xdr:colOff>177800</xdr:colOff>
      <xdr:row>35</xdr:row>
      <xdr:rowOff>206734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293111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47266</xdr:rowOff>
    </xdr:from>
    <xdr:to>
      <xdr:col>26</xdr:col>
      <xdr:colOff>101600</xdr:colOff>
      <xdr:row>35</xdr:row>
      <xdr:rowOff>148866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159043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100366</xdr:rowOff>
    </xdr:from>
    <xdr:to>
      <xdr:col>22</xdr:col>
      <xdr:colOff>165100</xdr:colOff>
      <xdr:row>35</xdr:row>
      <xdr:rowOff>201966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10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212143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195268</xdr:rowOff>
    </xdr:from>
    <xdr:to>
      <xdr:col>19</xdr:col>
      <xdr:colOff>38100</xdr:colOff>
      <xdr:row>35</xdr:row>
      <xdr:rowOff>296868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307045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210551</xdr:rowOff>
    </xdr:from>
    <xdr:to>
      <xdr:col>15</xdr:col>
      <xdr:colOff>101600</xdr:colOff>
      <xdr:row>35</xdr:row>
      <xdr:rowOff>312151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2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322328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124384</xdr:rowOff>
    </xdr:from>
    <xdr:to>
      <xdr:col>24</xdr:col>
      <xdr:colOff>63500</xdr:colOff>
      <xdr:row>36</xdr:row>
      <xdr:rowOff>126441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658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126441</xdr:rowOff>
    </xdr:from>
    <xdr:to>
      <xdr:col>19</xdr:col>
      <xdr:colOff>177800</xdr:colOff>
      <xdr:row>36</xdr:row>
      <xdr:rowOff>132436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8641"/>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132436</xdr:rowOff>
    </xdr:from>
    <xdr:to>
      <xdr:col>15</xdr:col>
      <xdr:colOff>50800</xdr:colOff>
      <xdr:row>37</xdr:row>
      <xdr:rowOff>50927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4636"/>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11087</xdr:rowOff>
    </xdr:from>
    <xdr:to>
      <xdr:col>10</xdr:col>
      <xdr:colOff>114300</xdr:colOff>
      <xdr:row>37</xdr:row>
      <xdr:rowOff>50927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4737"/>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73584</xdr:rowOff>
    </xdr:from>
    <xdr:to>
      <xdr:col>24</xdr:col>
      <xdr:colOff>114300</xdr:colOff>
      <xdr:row>37</xdr:row>
      <xdr:rowOff>3734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96461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75641</xdr:rowOff>
    </xdr:from>
    <xdr:to>
      <xdr:col>20</xdr:col>
      <xdr:colOff>38100</xdr:colOff>
      <xdr:row>37</xdr:row>
      <xdr:rowOff>5791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22318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81636</xdr:rowOff>
    </xdr:from>
    <xdr:to>
      <xdr:col>15</xdr:col>
      <xdr:colOff>101600</xdr:colOff>
      <xdr:row>37</xdr:row>
      <xdr:rowOff>11786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xdr:rowOff>
    </xdr:from>
    <xdr:to>
      <xdr:col>10</xdr:col>
      <xdr:colOff>165100</xdr:colOff>
      <xdr:row>37</xdr:row>
      <xdr:rowOff>101727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118254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131737</xdr:rowOff>
    </xdr:from>
    <xdr:to>
      <xdr:col>6</xdr:col>
      <xdr:colOff>38100</xdr:colOff>
      <xdr:row>37</xdr:row>
      <xdr:rowOff>61887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78414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42806</xdr:rowOff>
    </xdr:from>
    <xdr:to>
      <xdr:col>24</xdr:col>
      <xdr:colOff>63500</xdr:colOff>
      <xdr:row>52</xdr:row>
      <xdr:rowOff>44537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58206"/>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44537</xdr:rowOff>
    </xdr:from>
    <xdr:to>
      <xdr:col>19</xdr:col>
      <xdr:colOff>177800</xdr:colOff>
      <xdr:row>52</xdr:row>
      <xdr:rowOff>139406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5993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139406</xdr:rowOff>
    </xdr:from>
    <xdr:to>
      <xdr:col>15</xdr:col>
      <xdr:colOff>50800</xdr:colOff>
      <xdr:row>54</xdr:row>
      <xdr:rowOff>85685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54806"/>
          <a:ext cx="8890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85685</xdr:rowOff>
    </xdr:from>
    <xdr:to>
      <xdr:col>10</xdr:col>
      <xdr:colOff>114300</xdr:colOff>
      <xdr:row>56</xdr:row>
      <xdr:rowOff>47770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43985"/>
          <a:ext cx="889000" cy="3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163456</xdr:rowOff>
    </xdr:from>
    <xdr:to>
      <xdr:col>24</xdr:col>
      <xdr:colOff>114300</xdr:colOff>
      <xdr:row>52</xdr:row>
      <xdr:rowOff>93606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14883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5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165187</xdr:rowOff>
    </xdr:from>
    <xdr:to>
      <xdr:col>20</xdr:col>
      <xdr:colOff>38100</xdr:colOff>
      <xdr:row>52</xdr:row>
      <xdr:rowOff>95337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111864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8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88606</xdr:rowOff>
    </xdr:from>
    <xdr:to>
      <xdr:col>15</xdr:col>
      <xdr:colOff>101600</xdr:colOff>
      <xdr:row>53</xdr:row>
      <xdr:rowOff>18756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35283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7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34885</xdr:rowOff>
    </xdr:from>
    <xdr:to>
      <xdr:col>10</xdr:col>
      <xdr:colOff>165100</xdr:colOff>
      <xdr:row>54</xdr:row>
      <xdr:rowOff>136485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153012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168420</xdr:rowOff>
    </xdr:from>
    <xdr:to>
      <xdr:col>6</xdr:col>
      <xdr:colOff>38100</xdr:colOff>
      <xdr:row>56</xdr:row>
      <xdr:rowOff>98570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115097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33173</xdr:rowOff>
    </xdr:from>
    <xdr:to>
      <xdr:col>24</xdr:col>
      <xdr:colOff>63500</xdr:colOff>
      <xdr:row>76</xdr:row>
      <xdr:rowOff>164161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63373"/>
          <a:ext cx="8382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147107</xdr:rowOff>
    </xdr:from>
    <xdr:to>
      <xdr:col>19</xdr:col>
      <xdr:colOff>177800</xdr:colOff>
      <xdr:row>76</xdr:row>
      <xdr:rowOff>164161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7307"/>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147107</xdr:rowOff>
    </xdr:from>
    <xdr:to>
      <xdr:col>15</xdr:col>
      <xdr:colOff>50800</xdr:colOff>
      <xdr:row>77</xdr:row>
      <xdr:rowOff>1214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7307"/>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xdr:rowOff>
    </xdr:from>
    <xdr:to>
      <xdr:col>10</xdr:col>
      <xdr:colOff>114300</xdr:colOff>
      <xdr:row>77</xdr:row>
      <xdr:rowOff>46614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02864"/>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153823</xdr:rowOff>
    </xdr:from>
    <xdr:to>
      <xdr:col>24</xdr:col>
      <xdr:colOff>114300</xdr:colOff>
      <xdr:row>76</xdr:row>
      <xdr:rowOff>83973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5249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113361</xdr:rowOff>
    </xdr:from>
    <xdr:to>
      <xdr:col>20</xdr:col>
      <xdr:colOff>38100</xdr:colOff>
      <xdr:row>77</xdr:row>
      <xdr:rowOff>43511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34638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96307</xdr:rowOff>
    </xdr:from>
    <xdr:to>
      <xdr:col>15</xdr:col>
      <xdr:colOff>101600</xdr:colOff>
      <xdr:row>77</xdr:row>
      <xdr:rowOff>26457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121864</xdr:rowOff>
    </xdr:from>
    <xdr:to>
      <xdr:col>10</xdr:col>
      <xdr:colOff>165100</xdr:colOff>
      <xdr:row>77</xdr:row>
      <xdr:rowOff>52014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43141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4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167264</xdr:rowOff>
    </xdr:from>
    <xdr:to>
      <xdr:col>6</xdr:col>
      <xdr:colOff>38100</xdr:colOff>
      <xdr:row>77</xdr:row>
      <xdr:rowOff>97414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88541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40912</xdr:rowOff>
    </xdr:from>
    <xdr:to>
      <xdr:col>24</xdr:col>
      <xdr:colOff>63500</xdr:colOff>
      <xdr:row>94</xdr:row>
      <xdr:rowOff>65470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85762"/>
          <a:ext cx="838200" cy="1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56544</xdr:rowOff>
    </xdr:from>
    <xdr:to>
      <xdr:col>19</xdr:col>
      <xdr:colOff>177800</xdr:colOff>
      <xdr:row>94</xdr:row>
      <xdr:rowOff>65470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01394"/>
          <a:ext cx="889000" cy="18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56544</xdr:rowOff>
    </xdr:from>
    <xdr:to>
      <xdr:col>15</xdr:col>
      <xdr:colOff>50800</xdr:colOff>
      <xdr:row>95</xdr:row>
      <xdr:rowOff>48467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01394"/>
          <a:ext cx="889000" cy="3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48467</xdr:rowOff>
    </xdr:from>
    <xdr:to>
      <xdr:col>10</xdr:col>
      <xdr:colOff>114300</xdr:colOff>
      <xdr:row>95</xdr:row>
      <xdr:rowOff>108437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6217"/>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161562</xdr:rowOff>
    </xdr:from>
    <xdr:to>
      <xdr:col>24</xdr:col>
      <xdr:colOff>114300</xdr:colOff>
      <xdr:row>93</xdr:row>
      <xdr:rowOff>91712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14670</xdr:rowOff>
    </xdr:from>
    <xdr:to>
      <xdr:col>20</xdr:col>
      <xdr:colOff>38100</xdr:colOff>
      <xdr:row>94</xdr:row>
      <xdr:rowOff>116270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132797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0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5744</xdr:rowOff>
    </xdr:from>
    <xdr:to>
      <xdr:col>15</xdr:col>
      <xdr:colOff>101600</xdr:colOff>
      <xdr:row>93</xdr:row>
      <xdr:rowOff>107344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123871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169117</xdr:rowOff>
    </xdr:from>
    <xdr:to>
      <xdr:col>10</xdr:col>
      <xdr:colOff>165100</xdr:colOff>
      <xdr:row>95</xdr:row>
      <xdr:rowOff>99267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115794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57637</xdr:rowOff>
    </xdr:from>
    <xdr:to>
      <xdr:col>6</xdr:col>
      <xdr:colOff>38100</xdr:colOff>
      <xdr:row>95</xdr:row>
      <xdr:rowOff>159237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4314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2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81494</xdr:rowOff>
    </xdr:from>
    <xdr:to>
      <xdr:col>55</xdr:col>
      <xdr:colOff>0</xdr:colOff>
      <xdr:row>37</xdr:row>
      <xdr:rowOff>56522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53694"/>
          <a:ext cx="838200" cy="1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67963</xdr:rowOff>
    </xdr:from>
    <xdr:to>
      <xdr:col>50</xdr:col>
      <xdr:colOff>114300</xdr:colOff>
      <xdr:row>37</xdr:row>
      <xdr:rowOff>56522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0163"/>
          <a:ext cx="889000" cy="1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21448</xdr:rowOff>
    </xdr:from>
    <xdr:to>
      <xdr:col>45</xdr:col>
      <xdr:colOff>177800</xdr:colOff>
      <xdr:row>36</xdr:row>
      <xdr:rowOff>67963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36398"/>
          <a:ext cx="889000" cy="9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135210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21448</xdr:rowOff>
    </xdr:from>
    <xdr:to>
      <xdr:col>41</xdr:col>
      <xdr:colOff>50800</xdr:colOff>
      <xdr:row>38</xdr:row>
      <xdr:rowOff>142672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36398"/>
          <a:ext cx="889000" cy="13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30694</xdr:rowOff>
    </xdr:from>
    <xdr:to>
      <xdr:col>55</xdr:col>
      <xdr:colOff>50800</xdr:colOff>
      <xdr:row>36</xdr:row>
      <xdr:rowOff>132294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5722</xdr:rowOff>
    </xdr:from>
    <xdr:to>
      <xdr:col>50</xdr:col>
      <xdr:colOff>165100</xdr:colOff>
      <xdr:row>37</xdr:row>
      <xdr:rowOff>107322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98449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17163</xdr:rowOff>
    </xdr:from>
    <xdr:to>
      <xdr:col>46</xdr:col>
      <xdr:colOff>38100</xdr:colOff>
      <xdr:row>36</xdr:row>
      <xdr:rowOff>118763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135290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142098</xdr:rowOff>
    </xdr:from>
    <xdr:to>
      <xdr:col>41</xdr:col>
      <xdr:colOff>101600</xdr:colOff>
      <xdr:row>31</xdr:row>
      <xdr:rowOff>72248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63375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91872</xdr:rowOff>
    </xdr:from>
    <xdr:to>
      <xdr:col>36</xdr:col>
      <xdr:colOff>165100</xdr:colOff>
      <xdr:row>39</xdr:row>
      <xdr:rowOff>22022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13149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70769</xdr:rowOff>
    </xdr:from>
    <xdr:to>
      <xdr:col>55</xdr:col>
      <xdr:colOff>0</xdr:colOff>
      <xdr:row>55</xdr:row>
      <xdr:rowOff>157157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329069"/>
          <a:ext cx="838200" cy="25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70769</xdr:rowOff>
    </xdr:from>
    <xdr:to>
      <xdr:col>50</xdr:col>
      <xdr:colOff>114300</xdr:colOff>
      <xdr:row>55</xdr:row>
      <xdr:rowOff>163894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329069"/>
          <a:ext cx="889000" cy="26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163894</xdr:rowOff>
    </xdr:from>
    <xdr:to>
      <xdr:col>45</xdr:col>
      <xdr:colOff>177800</xdr:colOff>
      <xdr:row>56</xdr:row>
      <xdr:rowOff>51567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93644"/>
          <a:ext cx="8890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51567</xdr:rowOff>
    </xdr:from>
    <xdr:to>
      <xdr:col>41</xdr:col>
      <xdr:colOff>50800</xdr:colOff>
      <xdr:row>57</xdr:row>
      <xdr:rowOff>22901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52767"/>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106357</xdr:rowOff>
    </xdr:from>
    <xdr:to>
      <xdr:col>55</xdr:col>
      <xdr:colOff>50800</xdr:colOff>
      <xdr:row>56</xdr:row>
      <xdr:rowOff>36507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84784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19969</xdr:rowOff>
    </xdr:from>
    <xdr:to>
      <xdr:col>50</xdr:col>
      <xdr:colOff>165100</xdr:colOff>
      <xdr:row>54</xdr:row>
      <xdr:rowOff>121569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138096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05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113094</xdr:rowOff>
    </xdr:from>
    <xdr:to>
      <xdr:col>46</xdr:col>
      <xdr:colOff>38100</xdr:colOff>
      <xdr:row>56</xdr:row>
      <xdr:rowOff>43244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59771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767</xdr:rowOff>
    </xdr:from>
    <xdr:to>
      <xdr:col>41</xdr:col>
      <xdr:colOff>101600</xdr:colOff>
      <xdr:row>56</xdr:row>
      <xdr:rowOff>102367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93494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143551</xdr:rowOff>
    </xdr:from>
    <xdr:to>
      <xdr:col>36</xdr:col>
      <xdr:colOff>165100</xdr:colOff>
      <xdr:row>57</xdr:row>
      <xdr:rowOff>73701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64828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140557</xdr:rowOff>
    </xdr:from>
    <xdr:to>
      <xdr:col>55</xdr:col>
      <xdr:colOff>0</xdr:colOff>
      <xdr:row>78</xdr:row>
      <xdr:rowOff>99695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42207"/>
          <a:ext cx="838200" cy="1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99695</xdr:rowOff>
    </xdr:from>
    <xdr:to>
      <xdr:col>50</xdr:col>
      <xdr:colOff>114300</xdr:colOff>
      <xdr:row>79</xdr:row>
      <xdr:rowOff>37612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2795"/>
          <a:ext cx="889000" cy="10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170980</xdr:rowOff>
    </xdr:from>
    <xdr:to>
      <xdr:col>45</xdr:col>
      <xdr:colOff>177800</xdr:colOff>
      <xdr:row>79</xdr:row>
      <xdr:rowOff>37612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01180"/>
          <a:ext cx="889000" cy="3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119487</xdr:rowOff>
    </xdr:from>
    <xdr:to>
      <xdr:col>41</xdr:col>
      <xdr:colOff>50800</xdr:colOff>
      <xdr:row>76</xdr:row>
      <xdr:rowOff>170980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49687"/>
          <a:ext cx="889000" cy="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89757</xdr:rowOff>
    </xdr:from>
    <xdr:to>
      <xdr:col>55</xdr:col>
      <xdr:colOff>50800</xdr:colOff>
      <xdr:row>78</xdr:row>
      <xdr:rowOff>19907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68184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48895</xdr:rowOff>
    </xdr:from>
    <xdr:to>
      <xdr:col>50</xdr:col>
      <xdr:colOff>165100</xdr:colOff>
      <xdr:row>78</xdr:row>
      <xdr:rowOff>150495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141622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158262</xdr:rowOff>
    </xdr:from>
    <xdr:to>
      <xdr:col>46</xdr:col>
      <xdr:colOff>38100</xdr:colOff>
      <xdr:row>79</xdr:row>
      <xdr:rowOff>88412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79539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120180</xdr:rowOff>
    </xdr:from>
    <xdr:to>
      <xdr:col>41</xdr:col>
      <xdr:colOff>101600</xdr:colOff>
      <xdr:row>77</xdr:row>
      <xdr:rowOff>50330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66857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2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68687</xdr:rowOff>
    </xdr:from>
    <xdr:to>
      <xdr:col>36</xdr:col>
      <xdr:colOff>165100</xdr:colOff>
      <xdr:row>76</xdr:row>
      <xdr:rowOff>170287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15365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161482</xdr:rowOff>
    </xdr:from>
    <xdr:to>
      <xdr:col>55</xdr:col>
      <xdr:colOff>0</xdr:colOff>
      <xdr:row>96</xdr:row>
      <xdr:rowOff>95732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106332"/>
          <a:ext cx="838200" cy="4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161482</xdr:rowOff>
    </xdr:from>
    <xdr:to>
      <xdr:col>50</xdr:col>
      <xdr:colOff>114300</xdr:colOff>
      <xdr:row>95</xdr:row>
      <xdr:rowOff>166697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106332"/>
          <a:ext cx="889000" cy="3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166697</xdr:rowOff>
    </xdr:from>
    <xdr:to>
      <xdr:col>45</xdr:col>
      <xdr:colOff>177800</xdr:colOff>
      <xdr:row>97</xdr:row>
      <xdr:rowOff>70794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4447"/>
          <a:ext cx="889000" cy="2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70794</xdr:rowOff>
    </xdr:from>
    <xdr:to>
      <xdr:col>41</xdr:col>
      <xdr:colOff>50800</xdr:colOff>
      <xdr:row>98</xdr:row>
      <xdr:rowOff>59908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01444"/>
          <a:ext cx="889000" cy="16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44932</xdr:rowOff>
    </xdr:from>
    <xdr:to>
      <xdr:col>55</xdr:col>
      <xdr:colOff>50800</xdr:colOff>
      <xdr:row>96</xdr:row>
      <xdr:rowOff>146532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23359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8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110682</xdr:rowOff>
    </xdr:from>
    <xdr:to>
      <xdr:col>50</xdr:col>
      <xdr:colOff>165100</xdr:colOff>
      <xdr:row>94</xdr:row>
      <xdr:rowOff>40832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0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57359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8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115897</xdr:rowOff>
    </xdr:from>
    <xdr:to>
      <xdr:col>46</xdr:col>
      <xdr:colOff>38100</xdr:colOff>
      <xdr:row>96</xdr:row>
      <xdr:rowOff>46047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62574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19994</xdr:rowOff>
    </xdr:from>
    <xdr:to>
      <xdr:col>41</xdr:col>
      <xdr:colOff>101600</xdr:colOff>
      <xdr:row>97</xdr:row>
      <xdr:rowOff>121594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9108</xdr:rowOff>
    </xdr:from>
    <xdr:to>
      <xdr:col>36</xdr:col>
      <xdr:colOff>165100</xdr:colOff>
      <xdr:row>98</xdr:row>
      <xdr:rowOff>110708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101835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149625</xdr:rowOff>
    </xdr:from>
    <xdr:to>
      <xdr:col>85</xdr:col>
      <xdr:colOff>127000</xdr:colOff>
      <xdr:row>38</xdr:row>
      <xdr:rowOff>32162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93275"/>
          <a:ext cx="8382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149625</xdr:rowOff>
    </xdr:from>
    <xdr:to>
      <xdr:col>81</xdr:col>
      <xdr:colOff>50800</xdr:colOff>
      <xdr:row>38</xdr:row>
      <xdr:rowOff>25381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93275"/>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25381</xdr:rowOff>
    </xdr:from>
    <xdr:to>
      <xdr:col>76</xdr:col>
      <xdr:colOff>114300</xdr:colOff>
      <xdr:row>38</xdr:row>
      <xdr:rowOff>77159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40481"/>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64929</xdr:rowOff>
    </xdr:from>
    <xdr:to>
      <xdr:col>71</xdr:col>
      <xdr:colOff>177800</xdr:colOff>
      <xdr:row>38</xdr:row>
      <xdr:rowOff>77159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80029"/>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152813</xdr:rowOff>
    </xdr:from>
    <xdr:to>
      <xdr:col>85</xdr:col>
      <xdr:colOff>177800</xdr:colOff>
      <xdr:row>38</xdr:row>
      <xdr:rowOff>82962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96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4240</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98825</xdr:rowOff>
    </xdr:from>
    <xdr:to>
      <xdr:col>81</xdr:col>
      <xdr:colOff>101600</xdr:colOff>
      <xdr:row>38</xdr:row>
      <xdr:rowOff>28975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45502</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62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146031</xdr:rowOff>
    </xdr:from>
    <xdr:to>
      <xdr:col>76</xdr:col>
      <xdr:colOff>165100</xdr:colOff>
      <xdr:row>38</xdr:row>
      <xdr:rowOff>76181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92708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62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26359</xdr:rowOff>
    </xdr:from>
    <xdr:to>
      <xdr:col>72</xdr:col>
      <xdr:colOff>38100</xdr:colOff>
      <xdr:row>38</xdr:row>
      <xdr:rowOff>127959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119086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3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14129</xdr:rowOff>
    </xdr:from>
    <xdr:to>
      <xdr:col>67</xdr:col>
      <xdr:colOff>101600</xdr:colOff>
      <xdr:row>38</xdr:row>
      <xdr:rowOff>115729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132256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3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167475</xdr:rowOff>
    </xdr:from>
    <xdr:to>
      <xdr:col>85</xdr:col>
      <xdr:colOff>127000</xdr:colOff>
      <xdr:row>76</xdr:row>
      <xdr:rowOff>2654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2622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167475</xdr:rowOff>
    </xdr:from>
    <xdr:to>
      <xdr:col>81</xdr:col>
      <xdr:colOff>50800</xdr:colOff>
      <xdr:row>76</xdr:row>
      <xdr:rowOff>26005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26225"/>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26005</xdr:rowOff>
    </xdr:from>
    <xdr:to>
      <xdr:col>76</xdr:col>
      <xdr:colOff>114300</xdr:colOff>
      <xdr:row>76</xdr:row>
      <xdr:rowOff>34985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6205"/>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34985</xdr:rowOff>
    </xdr:from>
    <xdr:to>
      <xdr:col>71</xdr:col>
      <xdr:colOff>177800</xdr:colOff>
      <xdr:row>76</xdr:row>
      <xdr:rowOff>51183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518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123304</xdr:rowOff>
    </xdr:from>
    <xdr:to>
      <xdr:col>85</xdr:col>
      <xdr:colOff>177800</xdr:colOff>
      <xdr:row>76</xdr:row>
      <xdr:rowOff>53454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101731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116675</xdr:rowOff>
    </xdr:from>
    <xdr:to>
      <xdr:col>81</xdr:col>
      <xdr:colOff>101600</xdr:colOff>
      <xdr:row>76</xdr:row>
      <xdr:rowOff>46825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37952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146655</xdr:rowOff>
    </xdr:from>
    <xdr:to>
      <xdr:col>76</xdr:col>
      <xdr:colOff>165100</xdr:colOff>
      <xdr:row>76</xdr:row>
      <xdr:rowOff>76805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67932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155635</xdr:rowOff>
    </xdr:from>
    <xdr:to>
      <xdr:col>72</xdr:col>
      <xdr:colOff>38100</xdr:colOff>
      <xdr:row>76</xdr:row>
      <xdr:rowOff>85785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383</xdr:rowOff>
    </xdr:from>
    <xdr:to>
      <xdr:col>67</xdr:col>
      <xdr:colOff>101600</xdr:colOff>
      <xdr:row>76</xdr:row>
      <xdr:rowOff>101983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93110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73813</xdr:rowOff>
    </xdr:from>
    <xdr:to>
      <xdr:col>85</xdr:col>
      <xdr:colOff>127000</xdr:colOff>
      <xdr:row>96</xdr:row>
      <xdr:rowOff>35840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361563"/>
          <a:ext cx="8382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145631</xdr:rowOff>
    </xdr:from>
    <xdr:to>
      <xdr:col>81</xdr:col>
      <xdr:colOff>50800</xdr:colOff>
      <xdr:row>95</xdr:row>
      <xdr:rowOff>73813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090481"/>
          <a:ext cx="889000" cy="2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145631</xdr:rowOff>
    </xdr:from>
    <xdr:to>
      <xdr:col>76</xdr:col>
      <xdr:colOff>114300</xdr:colOff>
      <xdr:row>97</xdr:row>
      <xdr:rowOff>34874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090481"/>
          <a:ext cx="889000" cy="57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34874</xdr:rowOff>
    </xdr:from>
    <xdr:to>
      <xdr:col>71</xdr:col>
      <xdr:colOff>177800</xdr:colOff>
      <xdr:row>97</xdr:row>
      <xdr:rowOff>167399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65524"/>
          <a:ext cx="889000" cy="1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156490</xdr:rowOff>
    </xdr:from>
    <xdr:to>
      <xdr:col>85</xdr:col>
      <xdr:colOff>177800</xdr:colOff>
      <xdr:row>96</xdr:row>
      <xdr:rowOff>86640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7917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23013</xdr:rowOff>
    </xdr:from>
    <xdr:to>
      <xdr:col>81</xdr:col>
      <xdr:colOff>101600</xdr:colOff>
      <xdr:row>95</xdr:row>
      <xdr:rowOff>124613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0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94831</xdr:rowOff>
    </xdr:from>
    <xdr:to>
      <xdr:col>76</xdr:col>
      <xdr:colOff>165100</xdr:colOff>
      <xdr:row>94</xdr:row>
      <xdr:rowOff>24981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0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41508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8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155524</xdr:rowOff>
    </xdr:from>
    <xdr:to>
      <xdr:col>72</xdr:col>
      <xdr:colOff>38100</xdr:colOff>
      <xdr:row>97</xdr:row>
      <xdr:rowOff>85674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102201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116599</xdr:rowOff>
    </xdr:from>
    <xdr:to>
      <xdr:col>67</xdr:col>
      <xdr:colOff>101600</xdr:colOff>
      <xdr:row>98</xdr:row>
      <xdr:rowOff>46749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63276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8577</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93660</xdr:rowOff>
    </xdr:from>
    <xdr:to>
      <xdr:col>116</xdr:col>
      <xdr:colOff>63500</xdr:colOff>
      <xdr:row>56</xdr:row>
      <xdr:rowOff>126944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94860"/>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93660</xdr:rowOff>
    </xdr:from>
    <xdr:to>
      <xdr:col>111</xdr:col>
      <xdr:colOff>177800</xdr:colOff>
      <xdr:row>56</xdr:row>
      <xdr:rowOff>101387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69486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101387</xdr:rowOff>
    </xdr:from>
    <xdr:to>
      <xdr:col>107</xdr:col>
      <xdr:colOff>50800</xdr:colOff>
      <xdr:row>56</xdr:row>
      <xdr:rowOff>107604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702587"/>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107604</xdr:rowOff>
    </xdr:from>
    <xdr:to>
      <xdr:col>102</xdr:col>
      <xdr:colOff>114300</xdr:colOff>
      <xdr:row>56</xdr:row>
      <xdr:rowOff>113640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708804"/>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76144</xdr:rowOff>
    </xdr:from>
    <xdr:to>
      <xdr:col>116</xdr:col>
      <xdr:colOff>114300</xdr:colOff>
      <xdr:row>57</xdr:row>
      <xdr:rowOff>6294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6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99021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52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42860</xdr:rowOff>
    </xdr:from>
    <xdr:to>
      <xdr:col>112</xdr:col>
      <xdr:colOff>38100</xdr:colOff>
      <xdr:row>56</xdr:row>
      <xdr:rowOff>144460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160987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41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50587</xdr:rowOff>
    </xdr:from>
    <xdr:to>
      <xdr:col>107</xdr:col>
      <xdr:colOff>101600</xdr:colOff>
      <xdr:row>56</xdr:row>
      <xdr:rowOff>152187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168714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4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56804</xdr:rowOff>
    </xdr:from>
    <xdr:to>
      <xdr:col>102</xdr:col>
      <xdr:colOff>165100</xdr:colOff>
      <xdr:row>56</xdr:row>
      <xdr:rowOff>158404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65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3481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43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62840</xdr:rowOff>
    </xdr:from>
    <xdr:to>
      <xdr:col>98</xdr:col>
      <xdr:colOff>38100</xdr:colOff>
      <xdr:row>56</xdr:row>
      <xdr:rowOff>164440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6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9517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4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74435</xdr:rowOff>
    </xdr:from>
    <xdr:to>
      <xdr:col>116</xdr:col>
      <xdr:colOff>63500</xdr:colOff>
      <xdr:row>73</xdr:row>
      <xdr:rowOff>118249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59028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106820</xdr:rowOff>
    </xdr:from>
    <xdr:to>
      <xdr:col>111</xdr:col>
      <xdr:colOff>177800</xdr:colOff>
      <xdr:row>73</xdr:row>
      <xdr:rowOff>118249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2267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106820</xdr:rowOff>
    </xdr:from>
    <xdr:to>
      <xdr:col>107</xdr:col>
      <xdr:colOff>50800</xdr:colOff>
      <xdr:row>73</xdr:row>
      <xdr:rowOff>136804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22670"/>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136804</xdr:rowOff>
    </xdr:from>
    <xdr:to>
      <xdr:col>102</xdr:col>
      <xdr:colOff>114300</xdr:colOff>
      <xdr:row>74</xdr:row>
      <xdr:rowOff>34925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52654"/>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23635</xdr:rowOff>
    </xdr:from>
    <xdr:to>
      <xdr:col>116</xdr:col>
      <xdr:colOff>114300</xdr:colOff>
      <xdr:row>73</xdr:row>
      <xdr:rowOff>125235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46512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3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67449</xdr:rowOff>
    </xdr:from>
    <xdr:to>
      <xdr:col>112</xdr:col>
      <xdr:colOff>38100</xdr:colOff>
      <xdr:row>73</xdr:row>
      <xdr:rowOff>169049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56020</xdr:rowOff>
    </xdr:from>
    <xdr:to>
      <xdr:col>107</xdr:col>
      <xdr:colOff>101600</xdr:colOff>
      <xdr:row>73</xdr:row>
      <xdr:rowOff>157620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2697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86004</xdr:rowOff>
    </xdr:from>
    <xdr:to>
      <xdr:col>102</xdr:col>
      <xdr:colOff>165100</xdr:colOff>
      <xdr:row>74</xdr:row>
      <xdr:rowOff>16154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32681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155575</xdr:rowOff>
    </xdr:from>
    <xdr:to>
      <xdr:col>98</xdr:col>
      <xdr:colOff>38100</xdr:colOff>
      <xdr:row>74</xdr:row>
      <xdr:rowOff>85725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102252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4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ＭＳ Ｐゴシック" panose="020B0600070205080204" pitchFamily="50" charset="-128"/>
              <a:cs typeface="+mn-cs"/>
            </a:rPr>
            <a:t>歳出決算総額は、住民一人当たり</a:t>
          </a:r>
          <a:r>
            <a:rPr kumimoji="1" lang="ja-JP" altLang="en-US" sz="1100" baseline="0">
              <a:solidFill>
                <a:schemeClr val="dk1"/>
              </a:solidFill>
              <a:effectLst/>
              <a:latin typeface="+mn-lt"/>
              <a:ea typeface="ＭＳ Ｐゴシック" panose="020B0600070205080204" pitchFamily="50" charset="-128"/>
              <a:cs typeface="+mn-cs"/>
            </a:rPr>
            <a:t>７０７，０５９</a:t>
          </a:r>
          <a:r>
            <a:rPr kumimoji="1" lang="ja-JP" altLang="ja-JP" sz="1100" baseline="0">
              <a:solidFill>
                <a:schemeClr val="dk1"/>
              </a:solidFill>
              <a:effectLst/>
              <a:latin typeface="+mn-lt"/>
              <a:ea typeface="ＭＳ Ｐゴシック" panose="020B0600070205080204" pitchFamily="50" charset="-128"/>
              <a:cs typeface="+mn-cs"/>
            </a:rPr>
            <a:t>円となっている。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主な構成項目である人件費は、住民一人当たり９</a:t>
          </a:r>
          <a:r>
            <a:rPr kumimoji="1" lang="ja-JP" altLang="en-US" sz="1100" baseline="0">
              <a:solidFill>
                <a:schemeClr val="dk1"/>
              </a:solidFill>
              <a:effectLst/>
              <a:latin typeface="+mn-lt"/>
              <a:ea typeface="ＭＳ Ｐゴシック" panose="020B0600070205080204" pitchFamily="50" charset="-128"/>
              <a:cs typeface="+mn-cs"/>
            </a:rPr>
            <a:t>４</a:t>
          </a:r>
          <a:r>
            <a:rPr kumimoji="1" lang="ja-JP" altLang="ja-JP" sz="1100" baseline="0">
              <a:solidFill>
                <a:schemeClr val="dk1"/>
              </a:solidFill>
              <a:effectLst/>
              <a:latin typeface="+mn-lt"/>
              <a:ea typeface="ＭＳ Ｐゴシック" panose="020B0600070205080204" pitchFamily="50" charset="-128"/>
              <a:cs typeface="+mn-cs"/>
            </a:rPr>
            <a:t>，</a:t>
          </a:r>
          <a:r>
            <a:rPr kumimoji="1" lang="ja-JP" altLang="en-US" sz="1100" baseline="0">
              <a:solidFill>
                <a:schemeClr val="dk1"/>
              </a:solidFill>
              <a:effectLst/>
              <a:latin typeface="+mn-lt"/>
              <a:ea typeface="ＭＳ Ｐゴシック" panose="020B0600070205080204" pitchFamily="50" charset="-128"/>
              <a:cs typeface="+mn-cs"/>
            </a:rPr>
            <a:t>２０６</a:t>
          </a:r>
          <a:r>
            <a:rPr kumimoji="1" lang="ja-JP" altLang="ja-JP" sz="1100" baseline="0">
              <a:solidFill>
                <a:schemeClr val="dk1"/>
              </a:solidFill>
              <a:effectLst/>
              <a:latin typeface="+mn-lt"/>
              <a:ea typeface="ＭＳ Ｐゴシック" panose="020B0600070205080204" pitchFamily="50" charset="-128"/>
              <a:cs typeface="+mn-cs"/>
            </a:rPr>
            <a:t>円と前年度より増加しており、依然として、類似団体内平均値を上回っている。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職員数は第三次日南市定員適正化計画に基づき削減しているものの、人口減少に歯止めがかからないことから、住民一人当たりの人件費は大きくなる見込みである。今後も「民間にできることは民間に委ねる」という基本原則のもと、行政のスリム化を図りながら適正な定員管理に努める。</a:t>
          </a:r>
          <a:endParaRPr kumimoji="1" lang="en-US" altLang="ja-JP" sz="1100" baseline="0">
            <a:solidFill>
              <a:schemeClr val="dk1"/>
            </a:solidFill>
            <a:effectLst/>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ＭＳ Ｐゴシック" panose="020B0600070205080204" pitchFamily="50" charset="-128"/>
              <a:cs typeface="+mn-cs"/>
            </a:rPr>
            <a:t>扶助費は、住民一人当たり</a:t>
          </a:r>
          <a:r>
            <a:rPr kumimoji="1" lang="ja-JP" altLang="en-US" sz="1100" baseline="0">
              <a:solidFill>
                <a:schemeClr val="dk1"/>
              </a:solidFill>
              <a:effectLst/>
              <a:latin typeface="+mn-lt"/>
              <a:ea typeface="ＭＳ Ｐゴシック" panose="020B0600070205080204" pitchFamily="50" charset="-128"/>
              <a:cs typeface="+mn-cs"/>
            </a:rPr>
            <a:t>１５９，８２５</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円となっており、類似団体内平均値と比較して大きく上回っている。主な要因として、障がい者自立支援給付費</a:t>
          </a:r>
          <a:r>
            <a:rPr kumimoji="1" lang="ja-JP" altLang="en-US" sz="1100" baseline="0">
              <a:solidFill>
                <a:schemeClr val="dk1"/>
              </a:solidFill>
              <a:effectLst/>
              <a:latin typeface="+mn-lt"/>
              <a:ea typeface="ＭＳ Ｐゴシック" panose="020B0600070205080204" pitchFamily="50" charset="-128"/>
              <a:cs typeface="+mn-cs"/>
            </a:rPr>
            <a:t>や生活保護扶助費が増となっており、</a:t>
          </a:r>
          <a:r>
            <a:rPr kumimoji="1" lang="ja-JP" altLang="ja-JP" sz="1100" baseline="0">
              <a:solidFill>
                <a:schemeClr val="dk1"/>
              </a:solidFill>
              <a:effectLst/>
              <a:latin typeface="+mn-lt"/>
              <a:ea typeface="ＭＳ Ｐゴシック" panose="020B0600070205080204" pitchFamily="50" charset="-128"/>
              <a:cs typeface="+mn-cs"/>
            </a:rPr>
            <a:t>今後についても増加が見込まれる。</a:t>
          </a:r>
          <a:endParaRPr kumimoji="1" lang="en-US" altLang="ja-JP" sz="1100" baseline="0">
            <a:solidFill>
              <a:schemeClr val="dk1"/>
            </a:solidFill>
            <a:effectLst/>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ＭＳ Ｐゴシック" panose="020B0600070205080204" pitchFamily="50" charset="-128"/>
              <a:cs typeface="+mn-cs"/>
            </a:rPr>
            <a:t>物件費は、住民一人当たり</a:t>
          </a:r>
          <a:r>
            <a:rPr kumimoji="1" lang="ja-JP" altLang="en-US" sz="1100" baseline="0">
              <a:solidFill>
                <a:schemeClr val="dk1"/>
              </a:solidFill>
              <a:effectLst/>
              <a:latin typeface="+mn-lt"/>
              <a:ea typeface="ＭＳ Ｐゴシック" panose="020B0600070205080204" pitchFamily="50" charset="-128"/>
              <a:cs typeface="+mn-cs"/>
            </a:rPr>
            <a:t>１１６，９３４</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円となっており、類似団体内平均値及び前年度と比較して大きく上回っている。主な要因としては、</a:t>
          </a:r>
          <a:r>
            <a:rPr kumimoji="1" lang="ja-JP" altLang="en-US" sz="1100" baseline="0">
              <a:solidFill>
                <a:schemeClr val="dk1"/>
              </a:solidFill>
              <a:effectLst/>
              <a:latin typeface="+mn-lt"/>
              <a:ea typeface="ＭＳ Ｐゴシック" panose="020B0600070205080204" pitchFamily="50" charset="-128"/>
              <a:cs typeface="+mn-cs"/>
            </a:rPr>
            <a:t>旧南郷町総合支所の解体工事に伴う関係経費の</a:t>
          </a:r>
          <a:r>
            <a:rPr kumimoji="1" lang="ja-JP" altLang="ja-JP" sz="1100" baseline="0">
              <a:solidFill>
                <a:schemeClr val="dk1"/>
              </a:solidFill>
              <a:effectLst/>
              <a:latin typeface="+mn-lt"/>
              <a:ea typeface="ＭＳ Ｐゴシック" panose="020B0600070205080204" pitchFamily="50" charset="-128"/>
              <a:cs typeface="+mn-cs"/>
            </a:rPr>
            <a:t>増によるものである。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積立金は、住民一人当たり</a:t>
          </a:r>
          <a:r>
            <a:rPr kumimoji="1" lang="ja-JP" altLang="en-US" sz="1100" baseline="0">
              <a:solidFill>
                <a:schemeClr val="dk1"/>
              </a:solidFill>
              <a:effectLst/>
              <a:latin typeface="+mn-lt"/>
              <a:ea typeface="ＭＳ Ｐゴシック" panose="020B0600070205080204" pitchFamily="50" charset="-128"/>
              <a:cs typeface="+mn-cs"/>
            </a:rPr>
            <a:t>４１，１７８</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円となっており、類似団体内平均値及び前年度と比較して大きく上回っている。主な要因として、</a:t>
          </a:r>
          <a:r>
            <a:rPr kumimoji="1" lang="ja-JP" altLang="en-US" sz="1100" baseline="0">
              <a:solidFill>
                <a:schemeClr val="dk1"/>
              </a:solidFill>
              <a:effectLst/>
              <a:latin typeface="+mn-lt"/>
              <a:ea typeface="ＭＳ Ｐゴシック" panose="020B0600070205080204" pitchFamily="50" charset="-128"/>
              <a:cs typeface="+mn-cs"/>
            </a:rPr>
            <a:t>ふるさと納税を含む</a:t>
          </a:r>
          <a:r>
            <a:rPr kumimoji="1" lang="ja-JP" altLang="ja-JP" sz="1100" baseline="0">
              <a:solidFill>
                <a:schemeClr val="dk1"/>
              </a:solidFill>
              <a:effectLst/>
              <a:latin typeface="+mn-lt"/>
              <a:ea typeface="ＭＳ Ｐゴシック" panose="020B0600070205080204" pitchFamily="50" charset="-128"/>
              <a:cs typeface="+mn-cs"/>
            </a:rPr>
            <a:t>寄附</a:t>
          </a:r>
          <a:r>
            <a:rPr kumimoji="1" lang="ja-JP" altLang="en-US" sz="1100" baseline="0">
              <a:solidFill>
                <a:schemeClr val="dk1"/>
              </a:solidFill>
              <a:effectLst/>
              <a:latin typeface="+mn-lt"/>
              <a:ea typeface="ＭＳ Ｐゴシック" panose="020B0600070205080204" pitchFamily="50" charset="-128"/>
              <a:cs typeface="+mn-cs"/>
            </a:rPr>
            <a:t>金の</a:t>
          </a:r>
          <a:r>
            <a:rPr kumimoji="1" lang="ja-JP" altLang="ja-JP" sz="1100" baseline="0">
              <a:solidFill>
                <a:schemeClr val="dk1"/>
              </a:solidFill>
              <a:effectLst/>
              <a:latin typeface="+mn-lt"/>
              <a:ea typeface="ＭＳ Ｐゴシック" panose="020B0600070205080204" pitchFamily="50" charset="-128"/>
              <a:cs typeface="+mn-cs"/>
            </a:rPr>
            <a:t>積立や</a:t>
          </a:r>
          <a:r>
            <a:rPr kumimoji="1" lang="ja-JP" altLang="en-US" sz="1100" baseline="0">
              <a:solidFill>
                <a:schemeClr val="dk1"/>
              </a:solidFill>
              <a:effectLst/>
              <a:latin typeface="+mn-lt"/>
              <a:ea typeface="ＭＳ Ｐゴシック" panose="020B0600070205080204" pitchFamily="50" charset="-128"/>
              <a:cs typeface="+mn-cs"/>
            </a:rPr>
            <a:t>減債</a:t>
          </a:r>
          <a:r>
            <a:rPr kumimoji="1" lang="ja-JP" altLang="ja-JP" sz="1100" baseline="0">
              <a:solidFill>
                <a:schemeClr val="dk1"/>
              </a:solidFill>
              <a:effectLst/>
              <a:latin typeface="+mn-lt"/>
              <a:ea typeface="ＭＳ Ｐゴシック" panose="020B0600070205080204" pitchFamily="50" charset="-128"/>
              <a:cs typeface="+mn-cs"/>
            </a:rPr>
            <a:t>基金の積立によるものである。</a:t>
          </a:r>
          <a:endParaRPr lang="ja-JP" altLang="ja-JP" sz="1100" baseline="0">
            <a:effectLst/>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109601</xdr:rowOff>
    </xdr:from>
    <xdr:to>
      <xdr:col>24</xdr:col>
      <xdr:colOff>63500</xdr:colOff>
      <xdr:row>35</xdr:row>
      <xdr:rowOff>160655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0351"/>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160655</xdr:rowOff>
    </xdr:from>
    <xdr:to>
      <xdr:col>19</xdr:col>
      <xdr:colOff>177800</xdr:colOff>
      <xdr:row>35</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140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165989</xdr:rowOff>
    </xdr:from>
    <xdr:to>
      <xdr:col>15</xdr:col>
      <xdr:colOff>50800</xdr:colOff>
      <xdr:row>35</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6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139700</xdr:rowOff>
    </xdr:from>
    <xdr:to>
      <xdr:col>10</xdr:col>
      <xdr:colOff>114300</xdr:colOff>
      <xdr:row>35</xdr:row>
      <xdr:rowOff>165989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045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58801</xdr:rowOff>
    </xdr:from>
    <xdr:to>
      <xdr:col>24</xdr:col>
      <xdr:colOff>114300</xdr:colOff>
      <xdr:row>35</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81678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109855</xdr:rowOff>
    </xdr:from>
    <xdr:to>
      <xdr:col>20</xdr:col>
      <xdr:colOff>38100</xdr:colOff>
      <xdr:row>36</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56532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65295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115189</xdr:rowOff>
    </xdr:from>
    <xdr:to>
      <xdr:col>10</xdr:col>
      <xdr:colOff>165100</xdr:colOff>
      <xdr:row>36</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88900</xdr:rowOff>
    </xdr:from>
    <xdr:to>
      <xdr:col>6</xdr:col>
      <xdr:colOff>38100</xdr:colOff>
      <xdr:row>36</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49746</xdr:rowOff>
    </xdr:from>
    <xdr:to>
      <xdr:col>24</xdr:col>
      <xdr:colOff>63500</xdr:colOff>
      <xdr:row>54</xdr:row>
      <xdr:rowOff>56087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36596"/>
          <a:ext cx="838200" cy="17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49746</xdr:rowOff>
    </xdr:from>
    <xdr:to>
      <xdr:col>19</xdr:col>
      <xdr:colOff>177800</xdr:colOff>
      <xdr:row>54</xdr:row>
      <xdr:rowOff>32820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36596"/>
          <a:ext cx="889000" cy="1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32190</xdr:rowOff>
    </xdr:from>
    <xdr:to>
      <xdr:col>15</xdr:col>
      <xdr:colOff>50800</xdr:colOff>
      <xdr:row>54</xdr:row>
      <xdr:rowOff>32820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19040"/>
          <a:ext cx="889000" cy="17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32190</xdr:rowOff>
    </xdr:from>
    <xdr:to>
      <xdr:col>10</xdr:col>
      <xdr:colOff>114300</xdr:colOff>
      <xdr:row>56</xdr:row>
      <xdr:rowOff>63357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19040"/>
          <a:ext cx="889000" cy="5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5287</xdr:rowOff>
    </xdr:from>
    <xdr:to>
      <xdr:col>24</xdr:col>
      <xdr:colOff>114300</xdr:colOff>
      <xdr:row>54</xdr:row>
      <xdr:rowOff>106887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28164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1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170396</xdr:rowOff>
    </xdr:from>
    <xdr:to>
      <xdr:col>20</xdr:col>
      <xdr:colOff>38100</xdr:colOff>
      <xdr:row>53</xdr:row>
      <xdr:rowOff>100546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117073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153470</xdr:rowOff>
    </xdr:from>
    <xdr:to>
      <xdr:col>15</xdr:col>
      <xdr:colOff>101600</xdr:colOff>
      <xdr:row>54</xdr:row>
      <xdr:rowOff>83620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4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100147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152840</xdr:rowOff>
    </xdr:from>
    <xdr:to>
      <xdr:col>10</xdr:col>
      <xdr:colOff>165100</xdr:colOff>
      <xdr:row>53</xdr:row>
      <xdr:rowOff>82990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99517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4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12557</xdr:rowOff>
    </xdr:from>
    <xdr:to>
      <xdr:col>6</xdr:col>
      <xdr:colOff>38100</xdr:colOff>
      <xdr:row>56</xdr:row>
      <xdr:rowOff>114157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130684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16223</xdr:rowOff>
    </xdr:from>
    <xdr:to>
      <xdr:col>24</xdr:col>
      <xdr:colOff>63500</xdr:colOff>
      <xdr:row>73</xdr:row>
      <xdr:rowOff>108072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60623"/>
          <a:ext cx="838200" cy="2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132548</xdr:rowOff>
    </xdr:from>
    <xdr:to>
      <xdr:col>19</xdr:col>
      <xdr:colOff>177800</xdr:colOff>
      <xdr:row>73</xdr:row>
      <xdr:rowOff>108072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76948"/>
          <a:ext cx="889000" cy="1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132548</xdr:rowOff>
    </xdr:from>
    <xdr:to>
      <xdr:col>15</xdr:col>
      <xdr:colOff>50800</xdr:colOff>
      <xdr:row>76</xdr:row>
      <xdr:rowOff>18183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6948"/>
          <a:ext cx="889000" cy="57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18183</xdr:rowOff>
    </xdr:from>
    <xdr:to>
      <xdr:col>10</xdr:col>
      <xdr:colOff>114300</xdr:colOff>
      <xdr:row>76</xdr:row>
      <xdr:rowOff>158200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8383"/>
          <a:ext cx="8890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136873</xdr:rowOff>
    </xdr:from>
    <xdr:to>
      <xdr:col>24</xdr:col>
      <xdr:colOff>114300</xdr:colOff>
      <xdr:row>72</xdr:row>
      <xdr:rowOff>67023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159750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57272</xdr:rowOff>
    </xdr:from>
    <xdr:to>
      <xdr:col>20</xdr:col>
      <xdr:colOff>38100</xdr:colOff>
      <xdr:row>73</xdr:row>
      <xdr:rowOff>158872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4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81748</xdr:rowOff>
    </xdr:from>
    <xdr:to>
      <xdr:col>15</xdr:col>
      <xdr:colOff>101600</xdr:colOff>
      <xdr:row>73</xdr:row>
      <xdr:rowOff>11898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28425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138833</xdr:rowOff>
    </xdr:from>
    <xdr:to>
      <xdr:col>10</xdr:col>
      <xdr:colOff>165100</xdr:colOff>
      <xdr:row>76</xdr:row>
      <xdr:rowOff>68982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7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85510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107400</xdr:rowOff>
    </xdr:from>
    <xdr:to>
      <xdr:col>6</xdr:col>
      <xdr:colOff>38100</xdr:colOff>
      <xdr:row>77</xdr:row>
      <xdr:rowOff>37550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54077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88779</xdr:rowOff>
    </xdr:from>
    <xdr:to>
      <xdr:col>24</xdr:col>
      <xdr:colOff>63500</xdr:colOff>
      <xdr:row>95</xdr:row>
      <xdr:rowOff>147225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6529"/>
          <a:ext cx="8382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88779</xdr:rowOff>
    </xdr:from>
    <xdr:to>
      <xdr:col>19</xdr:col>
      <xdr:colOff>177800</xdr:colOff>
      <xdr:row>95</xdr:row>
      <xdr:rowOff>139700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6529"/>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139700</xdr:rowOff>
    </xdr:from>
    <xdr:to>
      <xdr:col>15</xdr:col>
      <xdr:colOff>50800</xdr:colOff>
      <xdr:row>97</xdr:row>
      <xdr:rowOff>35040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7450"/>
          <a:ext cx="889000" cy="2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155739</xdr:rowOff>
    </xdr:from>
    <xdr:to>
      <xdr:col>10</xdr:col>
      <xdr:colOff>114300</xdr:colOff>
      <xdr:row>97</xdr:row>
      <xdr:rowOff>35040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14939"/>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96425</xdr:rowOff>
    </xdr:from>
    <xdr:to>
      <xdr:col>24</xdr:col>
      <xdr:colOff>114300</xdr:colOff>
      <xdr:row>96</xdr:row>
      <xdr:rowOff>26575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74852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37979</xdr:rowOff>
    </xdr:from>
    <xdr:to>
      <xdr:col>20</xdr:col>
      <xdr:colOff>38100</xdr:colOff>
      <xdr:row>95</xdr:row>
      <xdr:rowOff>139579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156106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88900</xdr:rowOff>
    </xdr:from>
    <xdr:to>
      <xdr:col>15</xdr:col>
      <xdr:colOff>101600</xdr:colOff>
      <xdr:row>96</xdr:row>
      <xdr:rowOff>19050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155690</xdr:rowOff>
    </xdr:from>
    <xdr:to>
      <xdr:col>10</xdr:col>
      <xdr:colOff>165100</xdr:colOff>
      <xdr:row>97</xdr:row>
      <xdr:rowOff>85840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104939</xdr:rowOff>
    </xdr:from>
    <xdr:to>
      <xdr:col>6</xdr:col>
      <xdr:colOff>38100</xdr:colOff>
      <xdr:row>97</xdr:row>
      <xdr:rowOff>35089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28067</xdr:rowOff>
    </xdr:from>
    <xdr:to>
      <xdr:col>55</xdr:col>
      <xdr:colOff>0</xdr:colOff>
      <xdr:row>39</xdr:row>
      <xdr:rowOff>28448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1461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28448</xdr:rowOff>
    </xdr:from>
    <xdr:to>
      <xdr:col>50</xdr:col>
      <xdr:colOff>114300</xdr:colOff>
      <xdr:row>39</xdr:row>
      <xdr:rowOff>28829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149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28448</xdr:rowOff>
    </xdr:from>
    <xdr:to>
      <xdr:col>45</xdr:col>
      <xdr:colOff>177800</xdr:colOff>
      <xdr:row>39</xdr:row>
      <xdr:rowOff>28829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49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26924</xdr:rowOff>
    </xdr:from>
    <xdr:to>
      <xdr:col>41</xdr:col>
      <xdr:colOff>50800</xdr:colOff>
      <xdr:row>39</xdr:row>
      <xdr:rowOff>28448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134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148717</xdr:rowOff>
    </xdr:from>
    <xdr:to>
      <xdr:col>55</xdr:col>
      <xdr:colOff>50800</xdr:colOff>
      <xdr:row>39</xdr:row>
      <xdr:rowOff>78867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63644</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8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149098</xdr:rowOff>
    </xdr:from>
    <xdr:to>
      <xdr:col>50</xdr:col>
      <xdr:colOff>165100</xdr:colOff>
      <xdr:row>39</xdr:row>
      <xdr:rowOff>79248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70375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149479</xdr:rowOff>
    </xdr:from>
    <xdr:to>
      <xdr:col>46</xdr:col>
      <xdr:colOff>38100</xdr:colOff>
      <xdr:row>39</xdr:row>
      <xdr:rowOff>79629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70756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149098</xdr:rowOff>
    </xdr:from>
    <xdr:to>
      <xdr:col>41</xdr:col>
      <xdr:colOff>101600</xdr:colOff>
      <xdr:row>39</xdr:row>
      <xdr:rowOff>79248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70375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147574</xdr:rowOff>
    </xdr:from>
    <xdr:to>
      <xdr:col>36</xdr:col>
      <xdr:colOff>165100</xdr:colOff>
      <xdr:row>39</xdr:row>
      <xdr:rowOff>77724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68851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38888</xdr:rowOff>
    </xdr:from>
    <xdr:to>
      <xdr:col>55</xdr:col>
      <xdr:colOff>0</xdr:colOff>
      <xdr:row>56</xdr:row>
      <xdr:rowOff>68225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40088"/>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141662</xdr:rowOff>
    </xdr:from>
    <xdr:to>
      <xdr:col>50</xdr:col>
      <xdr:colOff>114300</xdr:colOff>
      <xdr:row>56</xdr:row>
      <xdr:rowOff>68225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71412"/>
          <a:ext cx="889000" cy="9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141662</xdr:rowOff>
    </xdr:from>
    <xdr:to>
      <xdr:col>45</xdr:col>
      <xdr:colOff>177800</xdr:colOff>
      <xdr:row>56</xdr:row>
      <xdr:rowOff>81064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71412"/>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81064</xdr:rowOff>
    </xdr:from>
    <xdr:to>
      <xdr:col>41</xdr:col>
      <xdr:colOff>50800</xdr:colOff>
      <xdr:row>56</xdr:row>
      <xdr:rowOff>158350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82264"/>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159538</xdr:rowOff>
    </xdr:from>
    <xdr:to>
      <xdr:col>55</xdr:col>
      <xdr:colOff>50800</xdr:colOff>
      <xdr:row>56</xdr:row>
      <xdr:rowOff>89688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137965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17425</xdr:rowOff>
    </xdr:from>
    <xdr:to>
      <xdr:col>50</xdr:col>
      <xdr:colOff>165100</xdr:colOff>
      <xdr:row>56</xdr:row>
      <xdr:rowOff>119025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90862</xdr:rowOff>
    </xdr:from>
    <xdr:to>
      <xdr:col>46</xdr:col>
      <xdr:colOff>38100</xdr:colOff>
      <xdr:row>56</xdr:row>
      <xdr:rowOff>21012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37539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30264</xdr:rowOff>
    </xdr:from>
    <xdr:to>
      <xdr:col>41</xdr:col>
      <xdr:colOff>101600</xdr:colOff>
      <xdr:row>56</xdr:row>
      <xdr:rowOff>131864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107550</xdr:rowOff>
    </xdr:from>
    <xdr:to>
      <xdr:col>36</xdr:col>
      <xdr:colOff>165100</xdr:colOff>
      <xdr:row>57</xdr:row>
      <xdr:rowOff>37700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28827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134736</xdr:rowOff>
    </xdr:from>
    <xdr:to>
      <xdr:col>55</xdr:col>
      <xdr:colOff>0</xdr:colOff>
      <xdr:row>75</xdr:row>
      <xdr:rowOff>939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479136"/>
          <a:ext cx="838200" cy="3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118669</xdr:rowOff>
    </xdr:from>
    <xdr:to>
      <xdr:col>50</xdr:col>
      <xdr:colOff>114300</xdr:colOff>
      <xdr:row>75</xdr:row>
      <xdr:rowOff>939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120169"/>
          <a:ext cx="889000" cy="7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118669</xdr:rowOff>
    </xdr:from>
    <xdr:to>
      <xdr:col>45</xdr:col>
      <xdr:colOff>177800</xdr:colOff>
      <xdr:row>72</xdr:row>
      <xdr:rowOff>110048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120169"/>
          <a:ext cx="889000" cy="3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110048</xdr:rowOff>
    </xdr:from>
    <xdr:to>
      <xdr:col>41</xdr:col>
      <xdr:colOff>50800</xdr:colOff>
      <xdr:row>76</xdr:row>
      <xdr:rowOff>13709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54448"/>
          <a:ext cx="8890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83936</xdr:rowOff>
    </xdr:from>
    <xdr:to>
      <xdr:col>55</xdr:col>
      <xdr:colOff>50800</xdr:colOff>
      <xdr:row>73</xdr:row>
      <xdr:rowOff>14086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2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106813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7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121589</xdr:rowOff>
    </xdr:from>
    <xdr:to>
      <xdr:col>50</xdr:col>
      <xdr:colOff>165100</xdr:colOff>
      <xdr:row>75</xdr:row>
      <xdr:rowOff>51739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68266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67869</xdr:rowOff>
    </xdr:from>
    <xdr:to>
      <xdr:col>46</xdr:col>
      <xdr:colOff>38100</xdr:colOff>
      <xdr:row>70</xdr:row>
      <xdr:rowOff>169469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06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14546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18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59248</xdr:rowOff>
    </xdr:from>
    <xdr:to>
      <xdr:col>41</xdr:col>
      <xdr:colOff>101600</xdr:colOff>
      <xdr:row>72</xdr:row>
      <xdr:rowOff>160848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5925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1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134358</xdr:rowOff>
    </xdr:from>
    <xdr:to>
      <xdr:col>36</xdr:col>
      <xdr:colOff>165100</xdr:colOff>
      <xdr:row>76</xdr:row>
      <xdr:rowOff>64508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81035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146938</xdr:rowOff>
    </xdr:from>
    <xdr:to>
      <xdr:col>55</xdr:col>
      <xdr:colOff>0</xdr:colOff>
      <xdr:row>96</xdr:row>
      <xdr:rowOff>105790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3468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105790</xdr:rowOff>
    </xdr:from>
    <xdr:to>
      <xdr:col>50</xdr:col>
      <xdr:colOff>114300</xdr:colOff>
      <xdr:row>96</xdr:row>
      <xdr:rowOff>121259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6499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121259</xdr:rowOff>
    </xdr:from>
    <xdr:to>
      <xdr:col>45</xdr:col>
      <xdr:colOff>177800</xdr:colOff>
      <xdr:row>97</xdr:row>
      <xdr:rowOff>24524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0459"/>
          <a:ext cx="889000" cy="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24524</xdr:rowOff>
    </xdr:from>
    <xdr:to>
      <xdr:col>41</xdr:col>
      <xdr:colOff>50800</xdr:colOff>
      <xdr:row>97</xdr:row>
      <xdr:rowOff>117373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5174"/>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96138</xdr:rowOff>
    </xdr:from>
    <xdr:to>
      <xdr:col>55</xdr:col>
      <xdr:colOff>50800</xdr:colOff>
      <xdr:row>96</xdr:row>
      <xdr:rowOff>26288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74565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6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54990</xdr:rowOff>
    </xdr:from>
    <xdr:to>
      <xdr:col>50</xdr:col>
      <xdr:colOff>165100</xdr:colOff>
      <xdr:row>96</xdr:row>
      <xdr:rowOff>156590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147717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70459</xdr:rowOff>
    </xdr:from>
    <xdr:to>
      <xdr:col>46</xdr:col>
      <xdr:colOff>38100</xdr:colOff>
      <xdr:row>97</xdr:row>
      <xdr:rowOff>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145174</xdr:rowOff>
    </xdr:from>
    <xdr:to>
      <xdr:col>41</xdr:col>
      <xdr:colOff>101600</xdr:colOff>
      <xdr:row>97</xdr:row>
      <xdr:rowOff>75324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66573</xdr:rowOff>
    </xdr:from>
    <xdr:to>
      <xdr:col>36</xdr:col>
      <xdr:colOff>165100</xdr:colOff>
      <xdr:row>97</xdr:row>
      <xdr:rowOff>168173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159300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75349</xdr:rowOff>
    </xdr:from>
    <xdr:to>
      <xdr:col>85</xdr:col>
      <xdr:colOff>127000</xdr:colOff>
      <xdr:row>36</xdr:row>
      <xdr:rowOff>164846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47549"/>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75349</xdr:rowOff>
    </xdr:from>
    <xdr:to>
      <xdr:col>81</xdr:col>
      <xdr:colOff>50800</xdr:colOff>
      <xdr:row>37</xdr:row>
      <xdr:rowOff>24524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47549"/>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30658</xdr:rowOff>
    </xdr:from>
    <xdr:to>
      <xdr:col>76</xdr:col>
      <xdr:colOff>114300</xdr:colOff>
      <xdr:row>37</xdr:row>
      <xdr:rowOff>24524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688508"/>
          <a:ext cx="889000" cy="6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30658</xdr:rowOff>
    </xdr:from>
    <xdr:to>
      <xdr:col>71</xdr:col>
      <xdr:colOff>177800</xdr:colOff>
      <xdr:row>36</xdr:row>
      <xdr:rowOff>2311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88508"/>
          <a:ext cx="889000" cy="48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114046</xdr:rowOff>
    </xdr:from>
    <xdr:to>
      <xdr:col>85</xdr:col>
      <xdr:colOff>177800</xdr:colOff>
      <xdr:row>37</xdr:row>
      <xdr:rowOff>44196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92473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24549</xdr:rowOff>
    </xdr:from>
    <xdr:to>
      <xdr:col>81</xdr:col>
      <xdr:colOff>101600</xdr:colOff>
      <xdr:row>36</xdr:row>
      <xdr:rowOff>126149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142676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145174</xdr:rowOff>
    </xdr:from>
    <xdr:to>
      <xdr:col>76</xdr:col>
      <xdr:colOff>165100</xdr:colOff>
      <xdr:row>37</xdr:row>
      <xdr:rowOff>75324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66451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151308</xdr:rowOff>
    </xdr:from>
    <xdr:to>
      <xdr:col>72</xdr:col>
      <xdr:colOff>38100</xdr:colOff>
      <xdr:row>33</xdr:row>
      <xdr:rowOff>81458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6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97985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1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122961</xdr:rowOff>
    </xdr:from>
    <xdr:to>
      <xdr:col>67</xdr:col>
      <xdr:colOff>101600</xdr:colOff>
      <xdr:row>36</xdr:row>
      <xdr:rowOff>53111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69638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96362</xdr:rowOff>
    </xdr:from>
    <xdr:to>
      <xdr:col>85</xdr:col>
      <xdr:colOff>127000</xdr:colOff>
      <xdr:row>58</xdr:row>
      <xdr:rowOff>120936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10040462"/>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137661</xdr:rowOff>
    </xdr:from>
    <xdr:to>
      <xdr:col>81</xdr:col>
      <xdr:colOff>50800</xdr:colOff>
      <xdr:row>58</xdr:row>
      <xdr:rowOff>96362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38861"/>
          <a:ext cx="889000" cy="30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137661</xdr:rowOff>
    </xdr:from>
    <xdr:to>
      <xdr:col>76</xdr:col>
      <xdr:colOff>114300</xdr:colOff>
      <xdr:row>58</xdr:row>
      <xdr:rowOff>125832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38861"/>
          <a:ext cx="889000" cy="3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125832</xdr:rowOff>
    </xdr:from>
    <xdr:to>
      <xdr:col>71</xdr:col>
      <xdr:colOff>177800</xdr:colOff>
      <xdr:row>59</xdr:row>
      <xdr:rowOff>93580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69932"/>
          <a:ext cx="889000" cy="13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70136</xdr:rowOff>
    </xdr:from>
    <xdr:to>
      <xdr:col>85</xdr:col>
      <xdr:colOff>177800</xdr:colOff>
      <xdr:row>59</xdr:row>
      <xdr:rowOff>286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48563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45562</xdr:rowOff>
    </xdr:from>
    <xdr:to>
      <xdr:col>81</xdr:col>
      <xdr:colOff>101600</xdr:colOff>
      <xdr:row>58</xdr:row>
      <xdr:rowOff>147162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138289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86861</xdr:rowOff>
    </xdr:from>
    <xdr:to>
      <xdr:col>76</xdr:col>
      <xdr:colOff>165100</xdr:colOff>
      <xdr:row>57</xdr:row>
      <xdr:rowOff>17011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33538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75032</xdr:rowOff>
    </xdr:from>
    <xdr:to>
      <xdr:col>72</xdr:col>
      <xdr:colOff>38100</xdr:colOff>
      <xdr:row>59</xdr:row>
      <xdr:rowOff>5182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167759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42780</xdr:rowOff>
    </xdr:from>
    <xdr:to>
      <xdr:col>67</xdr:col>
      <xdr:colOff>101600</xdr:colOff>
      <xdr:row>59</xdr:row>
      <xdr:rowOff>144380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135507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149625</xdr:rowOff>
    </xdr:from>
    <xdr:to>
      <xdr:col>85</xdr:col>
      <xdr:colOff>127000</xdr:colOff>
      <xdr:row>78</xdr:row>
      <xdr:rowOff>32162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51275"/>
          <a:ext cx="8382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149625</xdr:rowOff>
    </xdr:from>
    <xdr:to>
      <xdr:col>81</xdr:col>
      <xdr:colOff>50800</xdr:colOff>
      <xdr:row>78</xdr:row>
      <xdr:rowOff>25381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51275"/>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25381</xdr:rowOff>
    </xdr:from>
    <xdr:to>
      <xdr:col>76</xdr:col>
      <xdr:colOff>114300</xdr:colOff>
      <xdr:row>78</xdr:row>
      <xdr:rowOff>77158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98481"/>
          <a:ext cx="8890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64929</xdr:rowOff>
    </xdr:from>
    <xdr:to>
      <xdr:col>71</xdr:col>
      <xdr:colOff>177800</xdr:colOff>
      <xdr:row>78</xdr:row>
      <xdr:rowOff>77158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38029"/>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152812</xdr:rowOff>
    </xdr:from>
    <xdr:to>
      <xdr:col>85</xdr:col>
      <xdr:colOff>177800</xdr:colOff>
      <xdr:row>78</xdr:row>
      <xdr:rowOff>82962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4239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98825</xdr:rowOff>
    </xdr:from>
    <xdr:to>
      <xdr:col>81</xdr:col>
      <xdr:colOff>101600</xdr:colOff>
      <xdr:row>78</xdr:row>
      <xdr:rowOff>28975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45502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146031</xdr:rowOff>
    </xdr:from>
    <xdr:to>
      <xdr:col>76</xdr:col>
      <xdr:colOff>165100</xdr:colOff>
      <xdr:row>78</xdr:row>
      <xdr:rowOff>76181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92708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26358</xdr:rowOff>
    </xdr:from>
    <xdr:to>
      <xdr:col>72</xdr:col>
      <xdr:colOff>38100</xdr:colOff>
      <xdr:row>78</xdr:row>
      <xdr:rowOff>127958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119085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49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14129</xdr:rowOff>
    </xdr:from>
    <xdr:to>
      <xdr:col>67</xdr:col>
      <xdr:colOff>101600</xdr:colOff>
      <xdr:row>78</xdr:row>
      <xdr:rowOff>115729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132256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1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167475</xdr:rowOff>
    </xdr:from>
    <xdr:to>
      <xdr:col>85</xdr:col>
      <xdr:colOff>127000</xdr:colOff>
      <xdr:row>96</xdr:row>
      <xdr:rowOff>2654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5522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167475</xdr:rowOff>
    </xdr:from>
    <xdr:to>
      <xdr:col>81</xdr:col>
      <xdr:colOff>50800</xdr:colOff>
      <xdr:row>96</xdr:row>
      <xdr:rowOff>26005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55225"/>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26005</xdr:rowOff>
    </xdr:from>
    <xdr:to>
      <xdr:col>76</xdr:col>
      <xdr:colOff>114300</xdr:colOff>
      <xdr:row>96</xdr:row>
      <xdr:rowOff>34985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85205"/>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34985</xdr:rowOff>
    </xdr:from>
    <xdr:to>
      <xdr:col>71</xdr:col>
      <xdr:colOff>177800</xdr:colOff>
      <xdr:row>96</xdr:row>
      <xdr:rowOff>51183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9418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123304</xdr:rowOff>
    </xdr:from>
    <xdr:to>
      <xdr:col>85</xdr:col>
      <xdr:colOff>177800</xdr:colOff>
      <xdr:row>96</xdr:row>
      <xdr:rowOff>53454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101731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116675</xdr:rowOff>
    </xdr:from>
    <xdr:to>
      <xdr:col>81</xdr:col>
      <xdr:colOff>101600</xdr:colOff>
      <xdr:row>96</xdr:row>
      <xdr:rowOff>46825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37952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146655</xdr:rowOff>
    </xdr:from>
    <xdr:to>
      <xdr:col>76</xdr:col>
      <xdr:colOff>165100</xdr:colOff>
      <xdr:row>96</xdr:row>
      <xdr:rowOff>76805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67932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2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155635</xdr:rowOff>
    </xdr:from>
    <xdr:to>
      <xdr:col>72</xdr:col>
      <xdr:colOff>38100</xdr:colOff>
      <xdr:row>96</xdr:row>
      <xdr:rowOff>85785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383</xdr:rowOff>
    </xdr:from>
    <xdr:to>
      <xdr:col>67</xdr:col>
      <xdr:colOff>101600</xdr:colOff>
      <xdr:row>96</xdr:row>
      <xdr:rowOff>101983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93110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23400</xdr:rowOff>
    </xdr:from>
    <xdr:to>
      <xdr:col>116</xdr:col>
      <xdr:colOff>63500</xdr:colOff>
      <xdr:row>38</xdr:row>
      <xdr:rowOff>25000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385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538500"/>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64091</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407741"/>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64091</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407741"/>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55497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145650</xdr:rowOff>
    </xdr:from>
    <xdr:to>
      <xdr:col>116</xdr:col>
      <xdr:colOff>114300</xdr:colOff>
      <xdr:row>38</xdr:row>
      <xdr:rowOff>75800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144050</xdr:rowOff>
    </xdr:from>
    <xdr:to>
      <xdr:col>112</xdr:col>
      <xdr:colOff>38100</xdr:colOff>
      <xdr:row>38</xdr:row>
      <xdr:rowOff>74200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65327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580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13291</xdr:rowOff>
    </xdr:from>
    <xdr:to>
      <xdr:col>102</xdr:col>
      <xdr:colOff>165100</xdr:colOff>
      <xdr:row>37</xdr:row>
      <xdr:rowOff>114891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131418</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13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総務費は、住民一人あたり</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１６８，２８８</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円となっており、類似団体内平均値を大きく上回</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っているが</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、前年度比で</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は減少</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している。主な要因としては、新庁舎建設</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工事が令和４年度末に完了したことによる減</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が挙げられる。</a:t>
          </a:r>
          <a:endParaRPr lang="ja-JP" altLang="ja-JP" sz="1100" baseline="0">
            <a:effectLst/>
            <a:latin typeface="Nirmala UI" panose="020B0502040204020203" pitchFamily="34" charset="0"/>
            <a:ea typeface="ＭＳ Ｐゴシック" panose="020B0600070205080204" pitchFamily="50" charset="-128"/>
            <a:cs typeface="Nirmala UI" panose="020B0502040204020203" pitchFamily="34" charset="0"/>
          </a:endParaRPr>
        </a:p>
        <a:p>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民生費は、住民一人あたり</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２３８，５６２</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円となっており、類似団体内平均値を大きく上回</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り、前年度比でも増加している</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。主な要因としては、</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物価高騰対応重点支援給付金給付事業や地域医療介護総合確保基金事業</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の皆増が挙げられる。</a:t>
          </a:r>
          <a:endParaRPr kumimoji="1" lang="en-US"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３５，６５２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円となっており、類似団体内平均値を大きく上回り、前年度比でも増加している。主な要因としては、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にちなん応援プレミアム付商品券発行事業や北郷温泉施設再開事業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の皆増が挙げられる。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９，６４５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している。主な要因としては、台風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各種災害はあったものの、前年度の台風災害時の被害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公共施設等の災害復旧経費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と比べ減となっている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４４，９８５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回り、前年度比でも</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陸上競技場３種公認更新改修事業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実質収支は、歳入においては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の終了に伴う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の減、歳出においては、基金への積立金及び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新庁舎建設における各種工事が終了したことによる普通建設事業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の減、さらには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、にちなん応援プレミアム付商品券発行事業（物価高騰対策）などの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明許繰越に伴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翌年度に繰越すべき財源の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により、前年度と比べて４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また、標準財政規模も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、財政調整基金残高は、今後の財政事情の変化に対応するため、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取崩しを行わず</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地方財政法第７条に基づく積立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のほか任意積立を行ったため、２８７百万円の増となり、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標準財政規模比は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標準財政規模に占める割合は、水道事業会計の占める割合が最も大きく、次いで一般会計、介護保険特別会計の順となっている。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前年度と比較すると、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介護保険特別会計は実質収支額が０．３５％（１２２百万円）の減となった。主な要因としては、基金繰入金が増となったものの、国県支出金等精算返納金が増となったことによるものである。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このほか、水道事業会計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は実質収支額が０．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未払金の増による流動負債の増によるものである。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35564732</v>
      </c>
      <c r="BO4" s="384"/>
      <c r="BP4" s="384"/>
      <c r="BQ4" s="384"/>
      <c r="BR4" s="384"/>
      <c r="BS4" s="384"/>
      <c r="BT4" s="384"/>
      <c r="BU4" s="385"/>
      <c r="BV4" s="383">
        <v>37362336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3.3</v>
      </c>
      <c r="CU4" s="390"/>
      <c r="CV4" s="390"/>
      <c r="CW4" s="390"/>
      <c r="CX4" s="390"/>
      <c r="CY4" s="390"/>
      <c r="CZ4" s="390"/>
      <c r="DA4" s="391"/>
      <c r="DB4" s="389">
        <v>3.6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34672071</v>
      </c>
      <c r="BO5" s="421"/>
      <c r="BP5" s="421"/>
      <c r="BQ5" s="421"/>
      <c r="BR5" s="421"/>
      <c r="BS5" s="421"/>
      <c r="BT5" s="421"/>
      <c r="BU5" s="422"/>
      <c r="BV5" s="420">
        <v>35973505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91.6</v>
      </c>
      <c r="CU5" s="418"/>
      <c r="CV5" s="418"/>
      <c r="CW5" s="418"/>
      <c r="CX5" s="418"/>
      <c r="CY5" s="418"/>
      <c r="CZ5" s="418"/>
      <c r="DA5" s="419"/>
      <c r="DB5" s="417">
        <v>92.6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892661</v>
      </c>
      <c r="BO6" s="421"/>
      <c r="BP6" s="421"/>
      <c r="BQ6" s="421"/>
      <c r="BR6" s="421"/>
      <c r="BS6" s="421"/>
      <c r="BT6" s="421"/>
      <c r="BU6" s="422"/>
      <c r="BV6" s="420">
        <v>1388831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92.1</v>
      </c>
      <c r="CU6" s="458"/>
      <c r="CV6" s="458"/>
      <c r="CW6" s="458"/>
      <c r="CX6" s="458"/>
      <c r="CY6" s="458"/>
      <c r="CZ6" s="458"/>
      <c r="DA6" s="459"/>
      <c r="DB6" s="457">
        <v>93.8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377688</v>
      </c>
      <c r="BO7" s="421"/>
      <c r="BP7" s="421"/>
      <c r="BQ7" s="421"/>
      <c r="BR7" s="421"/>
      <c r="BS7" s="421"/>
      <c r="BT7" s="421"/>
      <c r="BU7" s="422"/>
      <c r="BV7" s="420">
        <v>825238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15576859</v>
      </c>
      <c r="CU7" s="421"/>
      <c r="CV7" s="421"/>
      <c r="CW7" s="421"/>
      <c r="CX7" s="421"/>
      <c r="CY7" s="421"/>
      <c r="CZ7" s="421"/>
      <c r="DA7" s="422"/>
      <c r="DB7" s="420">
        <v>15521645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514973</v>
      </c>
      <c r="BO8" s="421"/>
      <c r="BP8" s="421"/>
      <c r="BQ8" s="421"/>
      <c r="BR8" s="421"/>
      <c r="BS8" s="421"/>
      <c r="BT8" s="421"/>
      <c r="BU8" s="422"/>
      <c r="BV8" s="420">
        <v>563593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v>
      </c>
      <c r="CU8" s="461"/>
      <c r="CV8" s="461"/>
      <c r="CW8" s="461"/>
      <c r="CX8" s="461"/>
      <c r="CY8" s="461"/>
      <c r="CZ8" s="461"/>
      <c r="DA8" s="462"/>
      <c r="DB8" s="460">
        <v>0.4</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50848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-48620</v>
      </c>
      <c r="BO9" s="421"/>
      <c r="BP9" s="421"/>
      <c r="BQ9" s="421"/>
      <c r="BR9" s="421"/>
      <c r="BS9" s="421"/>
      <c r="BT9" s="421"/>
      <c r="BU9" s="422"/>
      <c r="BV9" s="420">
        <v>-440457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54090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286506</v>
      </c>
      <c r="BO10" s="421"/>
      <c r="BP10" s="421"/>
      <c r="BQ10" s="421"/>
      <c r="BR10" s="421"/>
      <c r="BS10" s="421"/>
      <c r="BT10" s="421"/>
      <c r="BU10" s="422"/>
      <c r="BV10" s="420">
        <v>507426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49037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507426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48533</v>
      </c>
      <c r="S13" s="505"/>
      <c r="T13" s="505"/>
      <c r="U13" s="505"/>
      <c r="V13" s="506"/>
      <c r="W13" s="436" t="s">
        <v>131</v>
      </c>
      <c r="X13" s="437"/>
      <c r="Y13" s="437"/>
      <c r="Z13" s="437"/>
      <c r="AA13" s="437"/>
      <c r="AB13" s="427"/>
      <c r="AC13" s="471">
        <v>2662</v>
      </c>
      <c r="AD13" s="472"/>
      <c r="AE13" s="472"/>
      <c r="AF13" s="472"/>
      <c r="AG13" s="514"/>
      <c r="AH13" s="471">
        <v>2912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237886</v>
      </c>
      <c r="BO13" s="421"/>
      <c r="BP13" s="421"/>
      <c r="BQ13" s="421"/>
      <c r="BR13" s="421"/>
      <c r="BS13" s="421"/>
      <c r="BT13" s="421"/>
      <c r="BU13" s="422"/>
      <c r="BV13" s="420">
        <v>-440457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9.6999999999999993</v>
      </c>
      <c r="CU13" s="418"/>
      <c r="CV13" s="418"/>
      <c r="CW13" s="418"/>
      <c r="CX13" s="418"/>
      <c r="CY13" s="418"/>
      <c r="CZ13" s="418"/>
      <c r="DA13" s="419"/>
      <c r="DB13" s="417">
        <v>9.6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49989</v>
      </c>
      <c r="S14" s="505"/>
      <c r="T14" s="505"/>
      <c r="U14" s="505"/>
      <c r="V14" s="506"/>
      <c r="W14" s="410"/>
      <c r="X14" s="411"/>
      <c r="Y14" s="411"/>
      <c r="Z14" s="411"/>
      <c r="AA14" s="411"/>
      <c r="AB14" s="400"/>
      <c r="AC14" s="507">
        <v>11.7</v>
      </c>
      <c r="AD14" s="508"/>
      <c r="AE14" s="508"/>
      <c r="AF14" s="508"/>
      <c r="AG14" s="509"/>
      <c r="AH14" s="507">
        <v>12.2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57.7</v>
      </c>
      <c r="CU14" s="519"/>
      <c r="CV14" s="519"/>
      <c r="CW14" s="519"/>
      <c r="CX14" s="519"/>
      <c r="CY14" s="519"/>
      <c r="CZ14" s="519"/>
      <c r="DA14" s="520"/>
      <c r="DB14" s="518">
        <v>61.7</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49577</v>
      </c>
      <c r="S15" s="505"/>
      <c r="T15" s="505"/>
      <c r="U15" s="505"/>
      <c r="V15" s="506"/>
      <c r="W15" s="436" t="s">
        <v>137</v>
      </c>
      <c r="X15" s="437"/>
      <c r="Y15" s="437"/>
      <c r="Z15" s="437"/>
      <c r="AA15" s="437"/>
      <c r="AB15" s="427"/>
      <c r="AC15" s="471">
        <v>4623</v>
      </c>
      <c r="AD15" s="472"/>
      <c r="AE15" s="472"/>
      <c r="AF15" s="472"/>
      <c r="AG15" s="514"/>
      <c r="AH15" s="471">
        <v>5133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5612757</v>
      </c>
      <c r="BO15" s="384"/>
      <c r="BP15" s="384"/>
      <c r="BQ15" s="384"/>
      <c r="BR15" s="384"/>
      <c r="BS15" s="384"/>
      <c r="BT15" s="384"/>
      <c r="BU15" s="385"/>
      <c r="BV15" s="383">
        <v>5567435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20.3</v>
      </c>
      <c r="AD16" s="508"/>
      <c r="AE16" s="508"/>
      <c r="AF16" s="508"/>
      <c r="AG16" s="509"/>
      <c r="AH16" s="507">
        <v>21.6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14122521</v>
      </c>
      <c r="BO16" s="421"/>
      <c r="BP16" s="421"/>
      <c r="BQ16" s="421"/>
      <c r="BR16" s="421"/>
      <c r="BS16" s="421"/>
      <c r="BT16" s="421"/>
      <c r="BU16" s="422"/>
      <c r="BV16" s="420">
        <v>13933917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15521</v>
      </c>
      <c r="AD17" s="472"/>
      <c r="AE17" s="472"/>
      <c r="AF17" s="472"/>
      <c r="AG17" s="514"/>
      <c r="AH17" s="471">
        <v>15737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6974718</v>
      </c>
      <c r="BO17" s="421"/>
      <c r="BP17" s="421"/>
      <c r="BQ17" s="421"/>
      <c r="BR17" s="421"/>
      <c r="BS17" s="421"/>
      <c r="BT17" s="421"/>
      <c r="BU17" s="422"/>
      <c r="BV17" s="420">
        <v>6956862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535.49</v>
      </c>
      <c r="M18" s="544"/>
      <c r="N18" s="544"/>
      <c r="O18" s="544"/>
      <c r="P18" s="544"/>
      <c r="Q18" s="544"/>
      <c r="R18" s="545"/>
      <c r="S18" s="545"/>
      <c r="T18" s="545"/>
      <c r="U18" s="545"/>
      <c r="V18" s="546"/>
      <c r="W18" s="438"/>
      <c r="X18" s="439"/>
      <c r="Y18" s="439"/>
      <c r="Z18" s="439"/>
      <c r="AA18" s="439"/>
      <c r="AB18" s="430"/>
      <c r="AC18" s="547">
        <v>68.099999999999994</v>
      </c>
      <c r="AD18" s="548"/>
      <c r="AE18" s="548"/>
      <c r="AF18" s="548"/>
      <c r="AG18" s="549"/>
      <c r="AH18" s="547">
        <v>66.2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14696686</v>
      </c>
      <c r="BO18" s="421"/>
      <c r="BP18" s="421"/>
      <c r="BQ18" s="421"/>
      <c r="BR18" s="421"/>
      <c r="BS18" s="421"/>
      <c r="BT18" s="421"/>
      <c r="BU18" s="422"/>
      <c r="BV18" s="420">
        <v>14920763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95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20241731</v>
      </c>
      <c r="BO19" s="421"/>
      <c r="BP19" s="421"/>
      <c r="BQ19" s="421"/>
      <c r="BR19" s="421"/>
      <c r="BS19" s="421"/>
      <c r="BT19" s="421"/>
      <c r="BU19" s="422"/>
      <c r="BV19" s="420">
        <v>21220447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22071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28539769</v>
      </c>
      <c r="BO22" s="384"/>
      <c r="BP22" s="384"/>
      <c r="BQ22" s="384"/>
      <c r="BR22" s="384"/>
      <c r="BS22" s="384"/>
      <c r="BT22" s="384"/>
      <c r="BU22" s="385"/>
      <c r="BV22" s="383">
        <v>28909592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22290752</v>
      </c>
      <c r="BO23" s="421"/>
      <c r="BP23" s="421"/>
      <c r="BQ23" s="421"/>
      <c r="BR23" s="421"/>
      <c r="BS23" s="421"/>
      <c r="BT23" s="421"/>
      <c r="BU23" s="422"/>
      <c r="BV23" s="420">
        <v>22639278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7830</v>
      </c>
      <c r="R24" s="472"/>
      <c r="S24" s="472"/>
      <c r="T24" s="472"/>
      <c r="U24" s="472"/>
      <c r="V24" s="514"/>
      <c r="W24" s="566"/>
      <c r="X24" s="567"/>
      <c r="Y24" s="568"/>
      <c r="Z24" s="470" t="s">
        <v>162</v>
      </c>
      <c r="AA24" s="450"/>
      <c r="AB24" s="450"/>
      <c r="AC24" s="450"/>
      <c r="AD24" s="450"/>
      <c r="AE24" s="450"/>
      <c r="AF24" s="450"/>
      <c r="AG24" s="451"/>
      <c r="AH24" s="471">
        <v>464</v>
      </c>
      <c r="AI24" s="472"/>
      <c r="AJ24" s="472"/>
      <c r="AK24" s="472"/>
      <c r="AL24" s="514"/>
      <c r="AM24" s="471">
        <v>1545120</v>
      </c>
      <c r="AN24" s="472"/>
      <c r="AO24" s="472"/>
      <c r="AP24" s="472"/>
      <c r="AQ24" s="472"/>
      <c r="AR24" s="514"/>
      <c r="AS24" s="471">
        <v>3330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20281105</v>
      </c>
      <c r="BO24" s="421"/>
      <c r="BP24" s="421"/>
      <c r="BQ24" s="421"/>
      <c r="BR24" s="421"/>
      <c r="BS24" s="421"/>
      <c r="BT24" s="421"/>
      <c r="BU24" s="422"/>
      <c r="BV24" s="420">
        <v>19829424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6380</v>
      </c>
      <c r="R25" s="472"/>
      <c r="S25" s="472"/>
      <c r="T25" s="472"/>
      <c r="U25" s="472"/>
      <c r="V25" s="514"/>
      <c r="W25" s="566"/>
      <c r="X25" s="567"/>
      <c r="Y25" s="568"/>
      <c r="Z25" s="470" t="s">
        <v>165</v>
      </c>
      <c r="AA25" s="450"/>
      <c r="AB25" s="450"/>
      <c r="AC25" s="450"/>
      <c r="AD25" s="450"/>
      <c r="AE25" s="450"/>
      <c r="AF25" s="450"/>
      <c r="AG25" s="451"/>
      <c r="AH25" s="471">
        <v>87</v>
      </c>
      <c r="AI25" s="472"/>
      <c r="AJ25" s="472"/>
      <c r="AK25" s="472"/>
      <c r="AL25" s="514"/>
      <c r="AM25" s="471">
        <v>268134</v>
      </c>
      <c r="AN25" s="472"/>
      <c r="AO25" s="472"/>
      <c r="AP25" s="472"/>
      <c r="AQ25" s="472"/>
      <c r="AR25" s="514"/>
      <c r="AS25" s="471">
        <v>3082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3618335</v>
      </c>
      <c r="BO25" s="384"/>
      <c r="BP25" s="384"/>
      <c r="BQ25" s="384"/>
      <c r="BR25" s="384"/>
      <c r="BS25" s="384"/>
      <c r="BT25" s="384"/>
      <c r="BU25" s="385"/>
      <c r="BV25" s="383">
        <v>4246112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5450</v>
      </c>
      <c r="R26" s="472"/>
      <c r="S26" s="472"/>
      <c r="T26" s="472"/>
      <c r="U26" s="472"/>
      <c r="V26" s="514"/>
      <c r="W26" s="566"/>
      <c r="X26" s="567"/>
      <c r="Y26" s="568"/>
      <c r="Z26" s="470" t="s">
        <v>168</v>
      </c>
      <c r="AA26" s="572"/>
      <c r="AB26" s="572"/>
      <c r="AC26" s="572"/>
      <c r="AD26" s="572"/>
      <c r="AE26" s="572"/>
      <c r="AF26" s="572"/>
      <c r="AG26" s="573"/>
      <c r="AH26" s="471">
        <v>6</v>
      </c>
      <c r="AI26" s="472"/>
      <c r="AJ26" s="472"/>
      <c r="AK26" s="472"/>
      <c r="AL26" s="514"/>
      <c r="AM26" s="471">
        <v>22344</v>
      </c>
      <c r="AN26" s="472"/>
      <c r="AO26" s="472"/>
      <c r="AP26" s="472"/>
      <c r="AQ26" s="472"/>
      <c r="AR26" s="514"/>
      <c r="AS26" s="471">
        <v>3724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3970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14944</v>
      </c>
      <c r="AN27" s="472"/>
      <c r="AO27" s="472"/>
      <c r="AP27" s="472"/>
      <c r="AQ27" s="472"/>
      <c r="AR27" s="514"/>
      <c r="AS27" s="471">
        <v>3736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769668</v>
      </c>
      <c r="BO27" s="540"/>
      <c r="BP27" s="540"/>
      <c r="BQ27" s="540"/>
      <c r="BR27" s="540"/>
      <c r="BS27" s="540"/>
      <c r="BT27" s="540"/>
      <c r="BU27" s="541"/>
      <c r="BV27" s="539">
        <v>769668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3410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3934696</v>
      </c>
      <c r="BO28" s="384"/>
      <c r="BP28" s="384"/>
      <c r="BQ28" s="384"/>
      <c r="BR28" s="384"/>
      <c r="BS28" s="384"/>
      <c r="BT28" s="384"/>
      <c r="BU28" s="385"/>
      <c r="BV28" s="383">
        <v>3648190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17</v>
      </c>
      <c r="M29" s="472"/>
      <c r="N29" s="472"/>
      <c r="O29" s="472"/>
      <c r="P29" s="514"/>
      <c r="Q29" s="471">
        <v>3270</v>
      </c>
      <c r="R29" s="472"/>
      <c r="S29" s="472"/>
      <c r="T29" s="472"/>
      <c r="U29" s="472"/>
      <c r="V29" s="514"/>
      <c r="W29" s="569"/>
      <c r="X29" s="570"/>
      <c r="Y29" s="571"/>
      <c r="Z29" s="470" t="s">
        <v>177</v>
      </c>
      <c r="AA29" s="450"/>
      <c r="AB29" s="450"/>
      <c r="AC29" s="450"/>
      <c r="AD29" s="450"/>
      <c r="AE29" s="450"/>
      <c r="AF29" s="450"/>
      <c r="AG29" s="451"/>
      <c r="AH29" s="471">
        <v>468</v>
      </c>
      <c r="AI29" s="472"/>
      <c r="AJ29" s="472"/>
      <c r="AK29" s="472"/>
      <c r="AL29" s="514"/>
      <c r="AM29" s="471">
        <v>1560064</v>
      </c>
      <c r="AN29" s="472"/>
      <c r="AO29" s="472"/>
      <c r="AP29" s="472"/>
      <c r="AQ29" s="472"/>
      <c r="AR29" s="514"/>
      <c r="AS29" s="471">
        <v>3333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366748</v>
      </c>
      <c r="BO29" s="421"/>
      <c r="BP29" s="421"/>
      <c r="BQ29" s="421"/>
      <c r="BR29" s="421"/>
      <c r="BS29" s="421"/>
      <c r="BT29" s="421"/>
      <c r="BU29" s="422"/>
      <c r="BV29" s="420">
        <v>303163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5360928</v>
      </c>
      <c r="BO30" s="540"/>
      <c r="BP30" s="540"/>
      <c r="BQ30" s="540"/>
      <c r="BR30" s="540"/>
      <c r="BS30" s="540"/>
      <c r="BT30" s="540"/>
      <c r="BU30" s="541"/>
      <c r="BV30" s="539">
        <v>5410533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日南市国民健康保険特別会計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日南市水道事業会計</v>
      </c>
      <c r="AP34" s="611"/>
      <c r="AQ34" s="611"/>
      <c r="AR34" s="611"/>
      <c r="AS34" s="611"/>
      <c r="AT34" s="611"/>
      <c r="AU34" s="611"/>
      <c r="AV34" s="611"/>
      <c r="AW34" s="611"/>
      <c r="AX34" s="611"/>
      <c r="AY34" s="611"/>
      <c r="AZ34" s="611"/>
      <c r="BA34" s="611"/>
      <c r="BB34" s="611"/>
      <c r="BC34" s="611"/>
      <c r="BD34" s="175"/>
      <c r="BE34" s="610">
        <f>IF(BG34="","",MAX(C34:D43,U34:V43,AM34:AN43)+1)</f>
        <v>11</v>
      </c>
      <c r="BF34" s="610"/>
      <c r="BG34" s="611" t="str">
        <f>IF('各会計、関係団体の財政状況及び健全化判断比率'!B37="","",'各会計、関係団体の財政状況及び健全化判断比率'!B37)</f>
        <v>日南市簡易水道特別会計</v>
      </c>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日南串間広域不燃物処理組合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日南市土地開発公社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日南市介護保険特別会計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日南市公共下水道事業会計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宮崎県市町村総合事務組合（一般会計）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ドリームランドはまゆう</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日南市後期高齢者医療特別会計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日南市特定環境保全公共下水道事業会計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宮崎県市町村総合事務組合（市町村交通災害共済事業特別会計）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日南まちづくり</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8</v>
      </c>
      <c r="AN37" s="610"/>
      <c r="AO37" s="611" t="str">
        <f>IF('各会計、関係団体の財政状況及び健全化判断比率'!B34="","",'各会計、関係団体の財政状況及び健全化判断比率'!B34)</f>
        <v>日南市病院事業会計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宮崎県市町村総合事務組合（自治会館管理運営特別会計）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南那珂森林組合</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9</v>
      </c>
      <c r="AN38" s="610"/>
      <c r="AO38" s="611" t="str">
        <f>IF('各会計、関係団体の財政状況及び健全化判断比率'!B35="","",'各会計、関係団体の財政状況及び健全化判断比率'!B35)</f>
        <v>日南市漁業集落排水事業会計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16</v>
      </c>
      <c r="BX38" s="610"/>
      <c r="BY38" s="611" t="str">
        <f>IF('各会計、関係団体の財政状況及び健全化判断比率'!B72="","",'各会計、関係団体の財政状況及び健全化判断比率'!B72)</f>
        <v>宮崎県後期高齢者医療広域連合（一般会計）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f t="shared" si="0"/>
        <v>10</v>
      </c>
      <c r="AN39" s="610"/>
      <c r="AO39" s="611" t="str">
        <f>IF('各会計、関係団体の財政状況及び健全化判断比率'!B36="","",'各会計、関係団体の財政状況及び健全化判断比率'!B36)</f>
        <v>日南市公設合併処理浄化槽事業会計</v>
      </c>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17</v>
      </c>
      <c r="BX39" s="610"/>
      <c r="BY39" s="611" t="str">
        <f>IF('各会計、関係団体の財政状況及び健全化判断比率'!B73="","",'各会計、関係団体の財政状況及び健全化判断比率'!B73)</f>
        <v>宮崎県後期高齢者医療広域連合（後期高齢者医療特別会計）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Iy/Q/ZimOq/rO+gOiXzdzmDAuByuh/DvxJSSgQS5Q6bj7WQsND2O6cx3LF72NJLkzYuQp7jZL4rdq5sI2DZW9g==" saltValue="JWP050E4gIK6b2LmqUQb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537</v>
      </c>
      <c r="D34" s="1162"/>
      <c r="E34" s="1163"/>
      <c r="F34" s="32">
        <v>6.82</v>
      </c>
      <c r="G34" s="33">
        <v>6.23</v>
      </c>
      <c r="H34" s="33">
        <v>5.79</v>
      </c>
      <c r="I34" s="33">
        <v>6.1</v>
      </c>
      <c r="J34" s="34">
        <v>6.64</v>
      </c>
      <c r="K34" s="22"/>
      <c r="L34" s="22"/>
      <c r="M34" s="22"/>
      <c r="N34" s="22"/>
      <c r="O34" s="22"/>
      <c r="P34" s="22"/>
    </row>
    <row r="35" spans="1:16" ht="39" customHeight="1" x14ac:dyDescent="0.15">
      <c r="A35" s="22"/>
      <c r="B35" s="35"/>
      <c r="C35" s="1158" t="s">
        <v>538</v>
      </c>
      <c r="D35" s="1158"/>
      <c r="E35" s="1159"/>
      <c r="F35" s="36">
        <v>2.4</v>
      </c>
      <c r="G35" s="37">
        <v>3.47</v>
      </c>
      <c r="H35" s="37">
        <v>6.34</v>
      </c>
      <c r="I35" s="37">
        <v>3.63</v>
      </c>
      <c r="J35" s="38">
        <v>3.3</v>
      </c>
      <c r="K35" s="22"/>
      <c r="L35" s="22"/>
      <c r="M35" s="22"/>
      <c r="N35" s="22"/>
      <c r="O35" s="22"/>
      <c r="P35" s="22"/>
    </row>
    <row r="36" spans="1:16" ht="39" customHeight="1" x14ac:dyDescent="0.15">
      <c r="A36" s="22"/>
      <c r="B36" s="35"/>
      <c r="C36" s="1158" t="s">
        <v>539</v>
      </c>
      <c r="D36" s="1158"/>
      <c r="E36" s="1159"/>
      <c r="F36" s="36">
        <v>1.24</v>
      </c>
      <c r="G36" s="37">
        <v>0.95</v>
      </c>
      <c r="H36" s="37">
        <v>1.37</v>
      </c>
      <c r="I36" s="37">
        <v>2.2599999999999998</v>
      </c>
      <c r="J36" s="38">
        <v>1.47</v>
      </c>
      <c r="K36" s="22"/>
      <c r="L36" s="22"/>
      <c r="M36" s="22"/>
      <c r="N36" s="22"/>
      <c r="O36" s="22"/>
      <c r="P36" s="22"/>
    </row>
    <row r="37" spans="1:16" ht="39" customHeight="1" x14ac:dyDescent="0.15">
      <c r="A37" s="22"/>
      <c r="B37" s="35"/>
      <c r="C37" s="1158" t="s">
        <v>540</v>
      </c>
      <c r="D37" s="1158"/>
      <c r="E37" s="1159"/>
      <c r="F37" s="36">
        <v>0.83</v>
      </c>
      <c r="G37" s="37">
        <v>1.05</v>
      </c>
      <c r="H37" s="37">
        <v>0.44</v>
      </c>
      <c r="I37" s="37">
        <v>0.91</v>
      </c>
      <c r="J37" s="38">
        <v>1.18</v>
      </c>
      <c r="K37" s="22"/>
      <c r="L37" s="22"/>
      <c r="M37" s="22"/>
      <c r="N37" s="22"/>
      <c r="O37" s="22"/>
      <c r="P37" s="22"/>
    </row>
    <row r="38" spans="1:16" ht="39" customHeight="1" x14ac:dyDescent="0.15">
      <c r="A38" s="22"/>
      <c r="B38" s="35"/>
      <c r="C38" s="1158" t="s">
        <v>541</v>
      </c>
      <c r="D38" s="1158"/>
      <c r="E38" s="1159"/>
      <c r="F38" s="36">
        <v>1.81</v>
      </c>
      <c r="G38" s="37">
        <v>3.32</v>
      </c>
      <c r="H38" s="37">
        <v>3.07</v>
      </c>
      <c r="I38" s="37">
        <v>0.99</v>
      </c>
      <c r="J38" s="38">
        <v>0.83</v>
      </c>
      <c r="K38" s="22"/>
      <c r="L38" s="22"/>
      <c r="M38" s="22"/>
      <c r="N38" s="22"/>
      <c r="O38" s="22"/>
      <c r="P38" s="22"/>
    </row>
    <row r="39" spans="1:16" ht="39" customHeight="1" x14ac:dyDescent="0.15">
      <c r="A39" s="22"/>
      <c r="B39" s="35"/>
      <c r="C39" s="1158" t="s">
        <v>542</v>
      </c>
      <c r="D39" s="1158"/>
      <c r="E39" s="1159"/>
      <c r="F39" s="36">
        <v>0.42</v>
      </c>
      <c r="G39" s="37">
        <v>0.47</v>
      </c>
      <c r="H39" s="37">
        <v>0.55000000000000004</v>
      </c>
      <c r="I39" s="37">
        <v>0.43</v>
      </c>
      <c r="J39" s="38">
        <v>0.51</v>
      </c>
      <c r="K39" s="22"/>
      <c r="L39" s="22"/>
      <c r="M39" s="22"/>
      <c r="N39" s="22"/>
      <c r="O39" s="22"/>
      <c r="P39" s="22"/>
    </row>
    <row r="40" spans="1:16" ht="39" customHeight="1" x14ac:dyDescent="0.15">
      <c r="A40" s="22"/>
      <c r="B40" s="35"/>
      <c r="C40" s="1158" t="s">
        <v>543</v>
      </c>
      <c r="D40" s="1158"/>
      <c r="E40" s="1159"/>
      <c r="F40" s="36">
        <v>0.91</v>
      </c>
      <c r="G40" s="37">
        <v>0.94</v>
      </c>
      <c r="H40" s="37">
        <v>0.93</v>
      </c>
      <c r="I40" s="37">
        <v>0.9</v>
      </c>
      <c r="J40" s="38">
        <v>0.41</v>
      </c>
      <c r="K40" s="22"/>
      <c r="L40" s="22"/>
      <c r="M40" s="22"/>
      <c r="N40" s="22"/>
      <c r="O40" s="22"/>
      <c r="P40" s="22"/>
    </row>
    <row r="41" spans="1:16" ht="39" customHeight="1" x14ac:dyDescent="0.15">
      <c r="A41" s="22"/>
      <c r="B41" s="35"/>
      <c r="C41" s="1158" t="s">
        <v>544</v>
      </c>
      <c r="D41" s="1158"/>
      <c r="E41" s="1159"/>
      <c r="F41" s="36" t="s">
        <v>492</v>
      </c>
      <c r="G41" s="37" t="s">
        <v>492</v>
      </c>
      <c r="H41" s="37" t="s">
        <v>492</v>
      </c>
      <c r="I41" s="37">
        <v>0.12</v>
      </c>
      <c r="J41" s="38">
        <v>0.23</v>
      </c>
      <c r="K41" s="22"/>
      <c r="L41" s="22"/>
      <c r="M41" s="22"/>
      <c r="N41" s="22"/>
      <c r="O41" s="22"/>
      <c r="P41" s="22"/>
    </row>
    <row r="42" spans="1:16" ht="39" customHeight="1" x14ac:dyDescent="0.15">
      <c r="A42" s="22"/>
      <c r="B42" s="39"/>
      <c r="C42" s="1158" t="s">
        <v>545</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546</v>
      </c>
      <c r="D43" s="1160"/>
      <c r="E43" s="1161"/>
      <c r="F43" s="41">
        <v>0.12</v>
      </c>
      <c r="G43" s="42">
        <v>0.14000000000000001</v>
      </c>
      <c r="H43" s="42">
        <v>0.28999999999999998</v>
      </c>
      <c r="I43" s="42">
        <v>0.11</v>
      </c>
      <c r="J43" s="43">
        <v>0.19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irD8mlXnVrn7hjuTgevDZquLSJa1PCGD6j/wErl7v9bA+AMWVAmwW4JrjAfCeSK/95LzRPTYp+SX7INUaBudw==" saltValue="RCwCAz5URX+VeUPeb4si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2873</v>
      </c>
      <c r="L45" s="58">
        <v>2875</v>
      </c>
      <c r="M45" s="58">
        <v>2852</v>
      </c>
      <c r="N45" s="58">
        <v>2889</v>
      </c>
      <c r="O45" s="59">
        <v>2814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15">
      <c r="A48" s="46"/>
      <c r="B48" s="1166"/>
      <c r="C48" s="1167"/>
      <c r="D48" s="60"/>
      <c r="E48" s="1172" t="s">
        <v>13</v>
      </c>
      <c r="F48" s="1172"/>
      <c r="G48" s="1172"/>
      <c r="H48" s="1172"/>
      <c r="I48" s="1172"/>
      <c r="J48" s="1173"/>
      <c r="K48" s="61">
        <v>562</v>
      </c>
      <c r="L48" s="62">
        <v>582</v>
      </c>
      <c r="M48" s="62">
        <v>641</v>
      </c>
      <c r="N48" s="62">
        <v>672</v>
      </c>
      <c r="O48" s="63">
        <v>656</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492</v>
      </c>
      <c r="L49" s="62" t="s">
        <v>492</v>
      </c>
      <c r="M49" s="62" t="s">
        <v>492</v>
      </c>
      <c r="N49" s="62" t="s">
        <v>492</v>
      </c>
      <c r="O49" s="63" t="s">
        <v>492</v>
      </c>
      <c r="P49" s="46"/>
      <c r="Q49" s="46"/>
      <c r="R49" s="46"/>
      <c r="S49" s="46"/>
      <c r="T49" s="46"/>
      <c r="U49" s="46"/>
    </row>
    <row r="50" spans="1:21" ht="30.75" customHeight="1" x14ac:dyDescent="0.15">
      <c r="A50" s="46"/>
      <c r="B50" s="1166"/>
      <c r="C50" s="1167"/>
      <c r="D50" s="60"/>
      <c r="E50" s="1172" t="s">
        <v>15</v>
      </c>
      <c r="F50" s="1172"/>
      <c r="G50" s="1172"/>
      <c r="H50" s="1172"/>
      <c r="I50" s="1172"/>
      <c r="J50" s="1173"/>
      <c r="K50" s="61">
        <v>8</v>
      </c>
      <c r="L50" s="62">
        <v>7</v>
      </c>
      <c r="M50" s="62">
        <v>34</v>
      </c>
      <c r="N50" s="62">
        <v>33</v>
      </c>
      <c r="O50" s="63">
        <v>25</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492</v>
      </c>
      <c r="L51" s="62" t="s">
        <v>492</v>
      </c>
      <c r="M51" s="62" t="s">
        <v>492</v>
      </c>
      <c r="N51" s="62" t="s">
        <v>492</v>
      </c>
      <c r="O51" s="63" t="s">
        <v>492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2248</v>
      </c>
      <c r="L52" s="62">
        <v>2266</v>
      </c>
      <c r="M52" s="62">
        <v>2202</v>
      </c>
      <c r="N52" s="62">
        <v>2213</v>
      </c>
      <c r="O52" s="63">
        <v>2228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1195</v>
      </c>
      <c r="L53" s="67">
        <v>1198</v>
      </c>
      <c r="M53" s="67">
        <v>1325</v>
      </c>
      <c r="N53" s="67">
        <v>1381</v>
      </c>
      <c r="O53" s="68">
        <v>1267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492</v>
      </c>
      <c r="L58" s="82" t="s">
        <v>492</v>
      </c>
      <c r="M58" s="82" t="s">
        <v>492</v>
      </c>
      <c r="N58" s="82" t="s">
        <v>492</v>
      </c>
      <c r="O58" s="83" t="s">
        <v>492</v>
      </c>
    </row>
    <row r="59" spans="1:21" ht="31.5" customHeight="1" x14ac:dyDescent="0.15">
      <c r="B59" s="1182"/>
      <c r="C59" s="1183"/>
      <c r="D59" s="1189" t="s">
        <v>26</v>
      </c>
      <c r="E59" s="1190"/>
      <c r="F59" s="1190"/>
      <c r="G59" s="1190"/>
      <c r="H59" s="1190"/>
      <c r="I59" s="1190"/>
      <c r="J59" s="1191"/>
      <c r="K59" s="84" t="s">
        <v>492</v>
      </c>
      <c r="L59" s="85" t="s">
        <v>492</v>
      </c>
      <c r="M59" s="85" t="s">
        <v>492</v>
      </c>
      <c r="N59" s="85" t="s">
        <v>492</v>
      </c>
      <c r="O59" s="86" t="s">
        <v>492</v>
      </c>
    </row>
    <row r="60" spans="1:21" ht="31.5" customHeight="1" thickBot="1" x14ac:dyDescent="0.2">
      <c r="B60" s="1184"/>
      <c r="C60" s="1185"/>
      <c r="D60" s="1192" t="s">
        <v>27</v>
      </c>
      <c r="E60" s="1193"/>
      <c r="F60" s="1193"/>
      <c r="G60" s="1193"/>
      <c r="H60" s="1193"/>
      <c r="I60" s="1193"/>
      <c r="J60" s="1194"/>
      <c r="K60" s="87" t="s">
        <v>492</v>
      </c>
      <c r="L60" s="88" t="s">
        <v>492</v>
      </c>
      <c r="M60" s="88" t="s">
        <v>492</v>
      </c>
      <c r="N60" s="88" t="s">
        <v>492</v>
      </c>
      <c r="O60" s="89" t="s">
        <v>492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b8zLLwxDIl9auuFfk0Z78mh2m5jgbt0I1X2n78a8w4yjalQGobqtHv/nKOZz2qwoL2/WatsfvgVHSE7aE8Ig==" saltValue="H5XznkpBzuSp7PRusW2L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95" t="s">
        <v>30</v>
      </c>
      <c r="C41" s="1196"/>
      <c r="D41" s="103"/>
      <c r="E41" s="1201" t="s">
        <v>31</v>
      </c>
      <c r="F41" s="1201"/>
      <c r="G41" s="1201"/>
      <c r="H41" s="1202"/>
      <c r="I41" s="342">
        <v>26942</v>
      </c>
      <c r="J41" s="343">
        <v>27086</v>
      </c>
      <c r="K41" s="343">
        <v>27612</v>
      </c>
      <c r="L41" s="343">
        <v>28910</v>
      </c>
      <c r="M41" s="344">
        <v>28540</v>
      </c>
    </row>
    <row r="42" spans="2:13" ht="27.75" customHeight="1" x14ac:dyDescent="0.15">
      <c r="B42" s="1197"/>
      <c r="C42" s="1198"/>
      <c r="D42" s="104"/>
      <c r="E42" s="1203" t="s">
        <v>32</v>
      </c>
      <c r="F42" s="1203"/>
      <c r="G42" s="1203"/>
      <c r="H42" s="1204"/>
      <c r="I42" s="345">
        <v>39</v>
      </c>
      <c r="J42" s="346">
        <v>32</v>
      </c>
      <c r="K42" s="346">
        <v>27</v>
      </c>
      <c r="L42" s="346">
        <v>22</v>
      </c>
      <c r="M42" s="347">
        <v>18</v>
      </c>
    </row>
    <row r="43" spans="2:13" ht="27.75" customHeight="1" x14ac:dyDescent="0.15">
      <c r="B43" s="1197"/>
      <c r="C43" s="1198"/>
      <c r="D43" s="104"/>
      <c r="E43" s="1203" t="s">
        <v>33</v>
      </c>
      <c r="F43" s="1203"/>
      <c r="G43" s="1203"/>
      <c r="H43" s="1204"/>
      <c r="I43" s="345">
        <v>7746</v>
      </c>
      <c r="J43" s="346">
        <v>7662</v>
      </c>
      <c r="K43" s="346">
        <v>8006</v>
      </c>
      <c r="L43" s="346">
        <v>8398</v>
      </c>
      <c r="M43" s="347">
        <v>8647</v>
      </c>
    </row>
    <row r="44" spans="2:13" ht="27.75" customHeight="1" x14ac:dyDescent="0.15">
      <c r="B44" s="1197"/>
      <c r="C44" s="1198"/>
      <c r="D44" s="104"/>
      <c r="E44" s="1203" t="s">
        <v>34</v>
      </c>
      <c r="F44" s="1203"/>
      <c r="G44" s="1203"/>
      <c r="H44" s="1204"/>
      <c r="I44" s="345" t="s">
        <v>492</v>
      </c>
      <c r="J44" s="346" t="s">
        <v>492</v>
      </c>
      <c r="K44" s="346" t="s">
        <v>492</v>
      </c>
      <c r="L44" s="346" t="s">
        <v>492</v>
      </c>
      <c r="M44" s="347" t="s">
        <v>492</v>
      </c>
    </row>
    <row r="45" spans="2:13" ht="27.75" customHeight="1" x14ac:dyDescent="0.15">
      <c r="B45" s="1197"/>
      <c r="C45" s="1198"/>
      <c r="D45" s="104"/>
      <c r="E45" s="1203" t="s">
        <v>35</v>
      </c>
      <c r="F45" s="1203"/>
      <c r="G45" s="1203"/>
      <c r="H45" s="1204"/>
      <c r="I45" s="345">
        <v>5167</v>
      </c>
      <c r="J45" s="346">
        <v>5264</v>
      </c>
      <c r="K45" s="346">
        <v>5139</v>
      </c>
      <c r="L45" s="346">
        <v>5066</v>
      </c>
      <c r="M45" s="347">
        <v>5071</v>
      </c>
    </row>
    <row r="46" spans="2:13" ht="27.75" customHeight="1" x14ac:dyDescent="0.15">
      <c r="B46" s="1197"/>
      <c r="C46" s="1198"/>
      <c r="D46" s="105"/>
      <c r="E46" s="1203" t="s">
        <v>36</v>
      </c>
      <c r="F46" s="1203"/>
      <c r="G46" s="1203"/>
      <c r="H46" s="1204"/>
      <c r="I46" s="345">
        <v>4</v>
      </c>
      <c r="J46" s="346">
        <v>4</v>
      </c>
      <c r="K46" s="346">
        <v>4</v>
      </c>
      <c r="L46" s="346">
        <v>4</v>
      </c>
      <c r="M46" s="347" t="s">
        <v>492</v>
      </c>
    </row>
    <row r="47" spans="2:13" ht="27.75" customHeight="1" x14ac:dyDescent="0.15">
      <c r="B47" s="1197"/>
      <c r="C47" s="1198"/>
      <c r="D47" s="106"/>
      <c r="E47" s="1205" t="s">
        <v>37</v>
      </c>
      <c r="F47" s="1206"/>
      <c r="G47" s="1206"/>
      <c r="H47" s="1207"/>
      <c r="I47" s="345" t="s">
        <v>492</v>
      </c>
      <c r="J47" s="346" t="s">
        <v>492</v>
      </c>
      <c r="K47" s="346" t="s">
        <v>492</v>
      </c>
      <c r="L47" s="346" t="s">
        <v>492</v>
      </c>
      <c r="M47" s="347" t="s">
        <v>492</v>
      </c>
    </row>
    <row r="48" spans="2:13" ht="27.75" customHeight="1" x14ac:dyDescent="0.15">
      <c r="B48" s="1197"/>
      <c r="C48" s="1198"/>
      <c r="D48" s="104"/>
      <c r="E48" s="1203" t="s">
        <v>38</v>
      </c>
      <c r="F48" s="1203"/>
      <c r="G48" s="1203"/>
      <c r="H48" s="1204"/>
      <c r="I48" s="345" t="s">
        <v>492</v>
      </c>
      <c r="J48" s="346" t="s">
        <v>492</v>
      </c>
      <c r="K48" s="346" t="s">
        <v>492</v>
      </c>
      <c r="L48" s="346" t="s">
        <v>492</v>
      </c>
      <c r="M48" s="347" t="s">
        <v>492</v>
      </c>
    </row>
    <row r="49" spans="2:13" ht="27.75" customHeight="1" x14ac:dyDescent="0.15">
      <c r="B49" s="1199"/>
      <c r="C49" s="1200"/>
      <c r="D49" s="104"/>
      <c r="E49" s="1203" t="s">
        <v>39</v>
      </c>
      <c r="F49" s="1203"/>
      <c r="G49" s="1203"/>
      <c r="H49" s="1204"/>
      <c r="I49" s="345" t="s">
        <v>492</v>
      </c>
      <c r="J49" s="346" t="s">
        <v>492</v>
      </c>
      <c r="K49" s="346" t="s">
        <v>492</v>
      </c>
      <c r="L49" s="346" t="s">
        <v>492</v>
      </c>
      <c r="M49" s="347" t="s">
        <v>492</v>
      </c>
    </row>
    <row r="50" spans="2:13" ht="27.75" customHeight="1" x14ac:dyDescent="0.15">
      <c r="B50" s="1208" t="s">
        <v>40</v>
      </c>
      <c r="C50" s="1209"/>
      <c r="D50" s="107"/>
      <c r="E50" s="1203" t="s">
        <v>41</v>
      </c>
      <c r="F50" s="1203"/>
      <c r="G50" s="1203"/>
      <c r="H50" s="1204"/>
      <c r="I50" s="345">
        <v>6616</v>
      </c>
      <c r="J50" s="346">
        <v>7139</v>
      </c>
      <c r="K50" s="346">
        <v>9715</v>
      </c>
      <c r="L50" s="346">
        <v>10179</v>
      </c>
      <c r="M50" s="347">
        <v>10929</v>
      </c>
    </row>
    <row r="51" spans="2:13" ht="27.75" customHeight="1" x14ac:dyDescent="0.15">
      <c r="B51" s="1197"/>
      <c r="C51" s="1198"/>
      <c r="D51" s="104"/>
      <c r="E51" s="1203" t="s">
        <v>42</v>
      </c>
      <c r="F51" s="1203"/>
      <c r="G51" s="1203"/>
      <c r="H51" s="1204"/>
      <c r="I51" s="345">
        <v>906</v>
      </c>
      <c r="J51" s="346">
        <v>924</v>
      </c>
      <c r="K51" s="346">
        <v>998</v>
      </c>
      <c r="L51" s="346">
        <v>899</v>
      </c>
      <c r="M51" s="347">
        <v>951</v>
      </c>
    </row>
    <row r="52" spans="2:13" ht="27.75" customHeight="1" x14ac:dyDescent="0.15">
      <c r="B52" s="1199"/>
      <c r="C52" s="1200"/>
      <c r="D52" s="104"/>
      <c r="E52" s="1203" t="s">
        <v>43</v>
      </c>
      <c r="F52" s="1203"/>
      <c r="G52" s="1203"/>
      <c r="H52" s="1204"/>
      <c r="I52" s="345">
        <v>22576</v>
      </c>
      <c r="J52" s="346">
        <v>22684</v>
      </c>
      <c r="K52" s="346">
        <v>22752</v>
      </c>
      <c r="L52" s="346">
        <v>23027</v>
      </c>
      <c r="M52" s="347">
        <v>22619</v>
      </c>
    </row>
    <row r="53" spans="2:13" ht="27.75" customHeight="1" thickBot="1" x14ac:dyDescent="0.2">
      <c r="B53" s="1210" t="s">
        <v>19</v>
      </c>
      <c r="C53" s="1211"/>
      <c r="D53" s="108"/>
      <c r="E53" s="1212" t="s">
        <v>44</v>
      </c>
      <c r="F53" s="1212"/>
      <c r="G53" s="1212"/>
      <c r="H53" s="1213"/>
      <c r="I53" s="348">
        <v>9798</v>
      </c>
      <c r="J53" s="349">
        <v>9302</v>
      </c>
      <c r="K53" s="349">
        <v>7323</v>
      </c>
      <c r="L53" s="349">
        <v>8295</v>
      </c>
      <c r="M53" s="350">
        <v>7777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0HfTAoYzQ/PoyDNqZXtUsh/0gP/1Paiizk/u4sV3dUinZro+mBHwoUCY1fiUb4AQKsCP7rODrUPkz0hGFhkGw==" saltValue="aPi5BIxOSjrjUVHXm8sM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3648</v>
      </c>
      <c r="G55" s="120">
        <v>3648</v>
      </c>
      <c r="H55" s="121">
        <v>3935</v>
      </c>
    </row>
    <row r="56" spans="2:8" ht="52.5" customHeight="1" x14ac:dyDescent="0.15">
      <c r="B56" s="122"/>
      <c r="C56" s="1224" t="s">
        <v>47</v>
      </c>
      <c r="D56" s="1224"/>
      <c r="E56" s="1225"/>
      <c r="F56" s="123">
        <v>303</v>
      </c>
      <c r="G56" s="123">
        <v>303</v>
      </c>
      <c r="H56" s="124">
        <v>367</v>
      </c>
    </row>
    <row r="57" spans="2:8" ht="53.25" customHeight="1" x14ac:dyDescent="0.15">
      <c r="B57" s="122"/>
      <c r="C57" s="1226" t="s">
        <v>48</v>
      </c>
      <c r="D57" s="1226"/>
      <c r="E57" s="1227"/>
      <c r="F57" s="125">
        <v>4797</v>
      </c>
      <c r="G57" s="125">
        <v>5411</v>
      </c>
      <c r="H57" s="126">
        <v>5361</v>
      </c>
    </row>
    <row r="58" spans="2:8" ht="45.75" customHeight="1" x14ac:dyDescent="0.15">
      <c r="B58" s="127"/>
      <c r="C58" s="1214" t="s">
        <v>564</v>
      </c>
      <c r="D58" s="1215"/>
      <c r="E58" s="1216"/>
      <c r="F58" s="128">
        <v>1036</v>
      </c>
      <c r="G58" s="128">
        <v>1312</v>
      </c>
      <c r="H58" s="129">
        <v>2164</v>
      </c>
    </row>
    <row r="59" spans="2:8" ht="45.75" customHeight="1" x14ac:dyDescent="0.15">
      <c r="B59" s="127"/>
      <c r="C59" s="1214" t="s">
        <v>565</v>
      </c>
      <c r="D59" s="1215"/>
      <c r="E59" s="1216"/>
      <c r="F59" s="128">
        <v>1165</v>
      </c>
      <c r="G59" s="128">
        <v>885</v>
      </c>
      <c r="H59" s="129">
        <v>794</v>
      </c>
    </row>
    <row r="60" spans="2:8" ht="45.75" customHeight="1" x14ac:dyDescent="0.15">
      <c r="B60" s="127"/>
      <c r="C60" s="1214" t="s">
        <v>566</v>
      </c>
      <c r="D60" s="1215"/>
      <c r="E60" s="1216"/>
      <c r="F60" s="128">
        <v>800</v>
      </c>
      <c r="G60" s="128">
        <v>801</v>
      </c>
      <c r="H60" s="129">
        <v>780</v>
      </c>
    </row>
    <row r="61" spans="2:8" ht="45.75" customHeight="1" x14ac:dyDescent="0.15">
      <c r="B61" s="127"/>
      <c r="C61" s="1214" t="s">
        <v>567</v>
      </c>
      <c r="D61" s="1215"/>
      <c r="E61" s="1216"/>
      <c r="F61" s="128">
        <v>689</v>
      </c>
      <c r="G61" s="128">
        <v>852</v>
      </c>
      <c r="H61" s="129">
        <v>595</v>
      </c>
    </row>
    <row r="62" spans="2:8" ht="45.75" customHeight="1" thickBot="1" x14ac:dyDescent="0.2">
      <c r="B62" s="130"/>
      <c r="C62" s="1217" t="s">
        <v>568</v>
      </c>
      <c r="D62" s="1218"/>
      <c r="E62" s="1219"/>
      <c r="F62" s="131">
        <v>304</v>
      </c>
      <c r="G62" s="131">
        <v>565</v>
      </c>
      <c r="H62" s="132">
        <v>272</v>
      </c>
    </row>
    <row r="63" spans="2:8" ht="52.5" customHeight="1" thickBot="1" x14ac:dyDescent="0.2">
      <c r="B63" s="133"/>
      <c r="C63" s="1220" t="s">
        <v>49</v>
      </c>
      <c r="D63" s="1220"/>
      <c r="E63" s="1221"/>
      <c r="F63" s="134">
        <v>8748</v>
      </c>
      <c r="G63" s="134">
        <v>9362</v>
      </c>
      <c r="H63" s="135">
        <v>9662</v>
      </c>
    </row>
    <row r="64" spans="2:8" x14ac:dyDescent="0.15"/>
  </sheetData>
  <sheetProtection algorithmName="SHA-512" hashValue="lOXoMemx9paZBhxgv94pjjJjWEkF+wG8bWDJgi1HPqUmeNxjqLEZrdepnA5oon6uqyXNKZR3iCZz2yP7as54PQ==" saltValue="A3fBa1KFgeP7lHZ8rsXc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5F5CD-4458-42BE-BF79-1FE2B10FAC04}">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575</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578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573</v>
      </c>
    </row>
    <row r="50" spans="1:109" ht="13.5" x14ac:dyDescent="0.15">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530</v>
      </c>
      <c r="BQ50" s="1230"/>
      <c r="BR50" s="1230"/>
      <c r="BS50" s="1230"/>
      <c r="BT50" s="1230"/>
      <c r="BU50" s="1230"/>
      <c r="BV50" s="1230"/>
      <c r="BW50" s="1230"/>
      <c r="BX50" s="1230" t="s">
        <v>531</v>
      </c>
      <c r="BY50" s="1230"/>
      <c r="BZ50" s="1230"/>
      <c r="CA50" s="1230"/>
      <c r="CB50" s="1230"/>
      <c r="CC50" s="1230"/>
      <c r="CD50" s="1230"/>
      <c r="CE50" s="1230"/>
      <c r="CF50" s="1230" t="s">
        <v>532</v>
      </c>
      <c r="CG50" s="1230"/>
      <c r="CH50" s="1230"/>
      <c r="CI50" s="1230"/>
      <c r="CJ50" s="1230"/>
      <c r="CK50" s="1230"/>
      <c r="CL50" s="1230"/>
      <c r="CM50" s="1230"/>
      <c r="CN50" s="1230" t="s">
        <v>533</v>
      </c>
      <c r="CO50" s="1230"/>
      <c r="CP50" s="1230"/>
      <c r="CQ50" s="1230"/>
      <c r="CR50" s="1230"/>
      <c r="CS50" s="1230"/>
      <c r="CT50" s="1230"/>
      <c r="CU50" s="1230"/>
      <c r="CV50" s="1230" t="s">
        <v>534</v>
      </c>
      <c r="CW50" s="1230"/>
      <c r="CX50" s="1230"/>
      <c r="CY50" s="1230"/>
      <c r="CZ50" s="1230"/>
      <c r="DA50" s="1230"/>
      <c r="DB50" s="1230"/>
      <c r="DC50" s="1230"/>
    </row>
    <row r="51" spans="1:109" ht="13.5" customHeight="1" x14ac:dyDescent="0.15">
      <c r="B51" s="259"/>
      <c r="G51" s="1239"/>
      <c r="H51" s="1239"/>
      <c r="I51" s="1249"/>
      <c r="J51" s="1249"/>
      <c r="K51" s="1235"/>
      <c r="L51" s="1235"/>
      <c r="M51" s="1235"/>
      <c r="N51" s="1235"/>
      <c r="AM51" s="352"/>
      <c r="AN51" s="1231" t="s">
        <v>572</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76.900000000000006</v>
      </c>
      <c r="BQ51" s="1228"/>
      <c r="BR51" s="1228"/>
      <c r="BS51" s="1228"/>
      <c r="BT51" s="1228"/>
      <c r="BU51" s="1228"/>
      <c r="BV51" s="1228"/>
      <c r="BW51" s="1228"/>
      <c r="BX51" s="1228">
        <v>70.2</v>
      </c>
      <c r="BY51" s="1228"/>
      <c r="BZ51" s="1228"/>
      <c r="CA51" s="1228"/>
      <c r="CB51" s="1228"/>
      <c r="CC51" s="1228"/>
      <c r="CD51" s="1228"/>
      <c r="CE51" s="1228"/>
      <c r="CF51" s="1228">
        <v>53.2</v>
      </c>
      <c r="CG51" s="1228"/>
      <c r="CH51" s="1228"/>
      <c r="CI51" s="1228"/>
      <c r="CJ51" s="1228"/>
      <c r="CK51" s="1228"/>
      <c r="CL51" s="1228"/>
      <c r="CM51" s="1228"/>
      <c r="CN51" s="1228">
        <v>61.7</v>
      </c>
      <c r="CO51" s="1228"/>
      <c r="CP51" s="1228"/>
      <c r="CQ51" s="1228"/>
      <c r="CR51" s="1228"/>
      <c r="CS51" s="1228"/>
      <c r="CT51" s="1228"/>
      <c r="CU51" s="1228"/>
      <c r="CV51" s="1228">
        <v>57.7</v>
      </c>
      <c r="CW51" s="1228"/>
      <c r="CX51" s="1228"/>
      <c r="CY51" s="1228"/>
      <c r="CZ51" s="1228"/>
      <c r="DA51" s="1228"/>
      <c r="DB51" s="1228"/>
      <c r="DC51" s="1228"/>
    </row>
    <row r="52" spans="1:109" ht="13.5" x14ac:dyDescent="0.15">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59.1</v>
      </c>
      <c r="BQ53" s="1228"/>
      <c r="BR53" s="1228"/>
      <c r="BS53" s="1228"/>
      <c r="BT53" s="1228"/>
      <c r="BU53" s="1228"/>
      <c r="BV53" s="1228"/>
      <c r="BW53" s="1228"/>
      <c r="BX53" s="1228">
        <v>60.7</v>
      </c>
      <c r="BY53" s="1228"/>
      <c r="BZ53" s="1228"/>
      <c r="CA53" s="1228"/>
      <c r="CB53" s="1228"/>
      <c r="CC53" s="1228"/>
      <c r="CD53" s="1228"/>
      <c r="CE53" s="1228"/>
      <c r="CF53" s="1228">
        <v>62</v>
      </c>
      <c r="CG53" s="1228"/>
      <c r="CH53" s="1228"/>
      <c r="CI53" s="1228"/>
      <c r="CJ53" s="1228"/>
      <c r="CK53" s="1228"/>
      <c r="CL53" s="1228"/>
      <c r="CM53" s="1228"/>
      <c r="CN53" s="1228">
        <v>62.3</v>
      </c>
      <c r="CO53" s="1228"/>
      <c r="CP53" s="1228"/>
      <c r="CQ53" s="1228"/>
      <c r="CR53" s="1228"/>
      <c r="CS53" s="1228"/>
      <c r="CT53" s="1228"/>
      <c r="CU53" s="1228"/>
      <c r="CV53" s="1228">
        <v>63.4</v>
      </c>
      <c r="CW53" s="1228"/>
      <c r="CX53" s="1228"/>
      <c r="CY53" s="1228"/>
      <c r="CZ53" s="1228"/>
      <c r="DA53" s="1228"/>
      <c r="DB53" s="1228"/>
      <c r="DC53" s="1228"/>
    </row>
    <row r="54" spans="1:109" ht="13.5" x14ac:dyDescent="0.15">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4"/>
      <c r="H55" s="1234"/>
      <c r="I55" s="1234"/>
      <c r="J55" s="1234"/>
      <c r="K55" s="1235"/>
      <c r="L55" s="1235"/>
      <c r="M55" s="1235"/>
      <c r="N55" s="1235"/>
      <c r="AN55" s="1230" t="s">
        <v>571</v>
      </c>
      <c r="AO55" s="1230"/>
      <c r="AP55" s="1230"/>
      <c r="AQ55" s="1230"/>
      <c r="AR55" s="1230"/>
      <c r="AS55" s="1230"/>
      <c r="AT55" s="1230"/>
      <c r="AU55" s="1230"/>
      <c r="AV55" s="1230"/>
      <c r="AW55" s="1230"/>
      <c r="AX55" s="1230"/>
      <c r="AY55" s="1230"/>
      <c r="AZ55" s="1230"/>
      <c r="BA55" s="1230"/>
      <c r="BB55" s="1231" t="s">
        <v>570</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19</v>
      </c>
      <c r="CG55" s="1228"/>
      <c r="CH55" s="1228"/>
      <c r="CI55" s="1228"/>
      <c r="CJ55" s="1228"/>
      <c r="CK55" s="1228"/>
      <c r="CL55" s="1228"/>
      <c r="CM55" s="1228"/>
      <c r="CN55" s="1228">
        <v>4</v>
      </c>
      <c r="CO55" s="1228"/>
      <c r="CP55" s="1228"/>
      <c r="CQ55" s="1228"/>
      <c r="CR55" s="1228"/>
      <c r="CS55" s="1228"/>
      <c r="CT55" s="1228"/>
      <c r="CU55" s="1228"/>
      <c r="CV55" s="1228">
        <v>0.4</v>
      </c>
      <c r="CW55" s="1228"/>
      <c r="CX55" s="1228"/>
      <c r="CY55" s="1228"/>
      <c r="CZ55" s="1228"/>
      <c r="DA55" s="1228"/>
      <c r="DB55" s="1228"/>
      <c r="DC55" s="1228"/>
    </row>
    <row r="56" spans="1:109" ht="13.5" x14ac:dyDescent="0.15">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577</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61.7</v>
      </c>
      <c r="CG57" s="1228"/>
      <c r="CH57" s="1228"/>
      <c r="CI57" s="1228"/>
      <c r="CJ57" s="1228"/>
      <c r="CK57" s="1228"/>
      <c r="CL57" s="1228"/>
      <c r="CM57" s="1228"/>
      <c r="CN57" s="1228">
        <v>63.5</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ht="13.5" x14ac:dyDescent="0.15">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576</v>
      </c>
    </row>
    <row r="64" spans="1:109" ht="13.5" x14ac:dyDescent="0.15">
      <c r="B64" s="259"/>
      <c r="G64" s="361"/>
      <c r="I64" s="363"/>
      <c r="J64" s="363"/>
      <c r="K64" s="363"/>
      <c r="L64" s="363"/>
      <c r="M64" s="363"/>
      <c r="N64" s="362"/>
      <c r="AM64" s="361"/>
      <c r="AN64" s="361" t="s">
        <v>575</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573</v>
      </c>
    </row>
    <row r="72" spans="2:107" ht="13.5" x14ac:dyDescent="0.15">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530</v>
      </c>
      <c r="BQ72" s="1230"/>
      <c r="BR72" s="1230"/>
      <c r="BS72" s="1230"/>
      <c r="BT72" s="1230"/>
      <c r="BU72" s="1230"/>
      <c r="BV72" s="1230"/>
      <c r="BW72" s="1230"/>
      <c r="BX72" s="1230" t="s">
        <v>531</v>
      </c>
      <c r="BY72" s="1230"/>
      <c r="BZ72" s="1230"/>
      <c r="CA72" s="1230"/>
      <c r="CB72" s="1230"/>
      <c r="CC72" s="1230"/>
      <c r="CD72" s="1230"/>
      <c r="CE72" s="1230"/>
      <c r="CF72" s="1230" t="s">
        <v>532</v>
      </c>
      <c r="CG72" s="1230"/>
      <c r="CH72" s="1230"/>
      <c r="CI72" s="1230"/>
      <c r="CJ72" s="1230"/>
      <c r="CK72" s="1230"/>
      <c r="CL72" s="1230"/>
      <c r="CM72" s="1230"/>
      <c r="CN72" s="1230" t="s">
        <v>533</v>
      </c>
      <c r="CO72" s="1230"/>
      <c r="CP72" s="1230"/>
      <c r="CQ72" s="1230"/>
      <c r="CR72" s="1230"/>
      <c r="CS72" s="1230"/>
      <c r="CT72" s="1230"/>
      <c r="CU72" s="1230"/>
      <c r="CV72" s="1230" t="s">
        <v>534</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572</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76.900000000000006</v>
      </c>
      <c r="BQ73" s="1228"/>
      <c r="BR73" s="1228"/>
      <c r="BS73" s="1228"/>
      <c r="BT73" s="1228"/>
      <c r="BU73" s="1228"/>
      <c r="BV73" s="1228"/>
      <c r="BW73" s="1228"/>
      <c r="BX73" s="1228">
        <v>70.2</v>
      </c>
      <c r="BY73" s="1228"/>
      <c r="BZ73" s="1228"/>
      <c r="CA73" s="1228"/>
      <c r="CB73" s="1228"/>
      <c r="CC73" s="1228"/>
      <c r="CD73" s="1228"/>
      <c r="CE73" s="1228"/>
      <c r="CF73" s="1228">
        <v>53.2</v>
      </c>
      <c r="CG73" s="1228"/>
      <c r="CH73" s="1228"/>
      <c r="CI73" s="1228"/>
      <c r="CJ73" s="1228"/>
      <c r="CK73" s="1228"/>
      <c r="CL73" s="1228"/>
      <c r="CM73" s="1228"/>
      <c r="CN73" s="1228">
        <v>61.7</v>
      </c>
      <c r="CO73" s="1228"/>
      <c r="CP73" s="1228"/>
      <c r="CQ73" s="1228"/>
      <c r="CR73" s="1228"/>
      <c r="CS73" s="1228"/>
      <c r="CT73" s="1228"/>
      <c r="CU73" s="1228"/>
      <c r="CV73" s="1228">
        <v>57.7</v>
      </c>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9.5</v>
      </c>
      <c r="BQ75" s="1228"/>
      <c r="BR75" s="1228"/>
      <c r="BS75" s="1228"/>
      <c r="BT75" s="1228"/>
      <c r="BU75" s="1228"/>
      <c r="BV75" s="1228"/>
      <c r="BW75" s="1228"/>
      <c r="BX75" s="1228">
        <v>9.1999999999999993</v>
      </c>
      <c r="BY75" s="1228"/>
      <c r="BZ75" s="1228"/>
      <c r="CA75" s="1228"/>
      <c r="CB75" s="1228"/>
      <c r="CC75" s="1228"/>
      <c r="CD75" s="1228"/>
      <c r="CE75" s="1228"/>
      <c r="CF75" s="1228">
        <v>9.3000000000000007</v>
      </c>
      <c r="CG75" s="1228"/>
      <c r="CH75" s="1228"/>
      <c r="CI75" s="1228"/>
      <c r="CJ75" s="1228"/>
      <c r="CK75" s="1228"/>
      <c r="CL75" s="1228"/>
      <c r="CM75" s="1228"/>
      <c r="CN75" s="1228">
        <v>9.6</v>
      </c>
      <c r="CO75" s="1228"/>
      <c r="CP75" s="1228"/>
      <c r="CQ75" s="1228"/>
      <c r="CR75" s="1228"/>
      <c r="CS75" s="1228"/>
      <c r="CT75" s="1228"/>
      <c r="CU75" s="1228"/>
      <c r="CV75" s="1228">
        <v>9.6999999999999993</v>
      </c>
      <c r="CW75" s="1228"/>
      <c r="CX75" s="1228"/>
      <c r="CY75" s="1228"/>
      <c r="CZ75" s="1228"/>
      <c r="DA75" s="1228"/>
      <c r="DB75" s="1228"/>
      <c r="DC75" s="1228"/>
    </row>
    <row r="76" spans="2:107" ht="13.5" x14ac:dyDescent="0.15">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4"/>
      <c r="H77" s="1234"/>
      <c r="I77" s="1234"/>
      <c r="J77" s="1234"/>
      <c r="K77" s="1229"/>
      <c r="L77" s="1229"/>
      <c r="M77" s="1229"/>
      <c r="N77" s="1229"/>
      <c r="AN77" s="1230" t="s">
        <v>571</v>
      </c>
      <c r="AO77" s="1230"/>
      <c r="AP77" s="1230"/>
      <c r="AQ77" s="1230"/>
      <c r="AR77" s="1230"/>
      <c r="AS77" s="1230"/>
      <c r="AT77" s="1230"/>
      <c r="AU77" s="1230"/>
      <c r="AV77" s="1230"/>
      <c r="AW77" s="1230"/>
      <c r="AX77" s="1230"/>
      <c r="AY77" s="1230"/>
      <c r="AZ77" s="1230"/>
      <c r="BA77" s="1230"/>
      <c r="BB77" s="1231" t="s">
        <v>570</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19</v>
      </c>
      <c r="CG77" s="1228"/>
      <c r="CH77" s="1228"/>
      <c r="CI77" s="1228"/>
      <c r="CJ77" s="1228"/>
      <c r="CK77" s="1228"/>
      <c r="CL77" s="1228"/>
      <c r="CM77" s="1228"/>
      <c r="CN77" s="1228">
        <v>4</v>
      </c>
      <c r="CO77" s="1228"/>
      <c r="CP77" s="1228"/>
      <c r="CQ77" s="1228"/>
      <c r="CR77" s="1228"/>
      <c r="CS77" s="1228"/>
      <c r="CT77" s="1228"/>
      <c r="CU77" s="1228"/>
      <c r="CV77" s="1228">
        <v>0.4</v>
      </c>
      <c r="CW77" s="1228"/>
      <c r="CX77" s="1228"/>
      <c r="CY77" s="1228"/>
      <c r="CZ77" s="1228"/>
      <c r="DA77" s="1228"/>
      <c r="DB77" s="1228"/>
      <c r="DC77" s="1228"/>
    </row>
    <row r="78" spans="2:107" ht="13.5" x14ac:dyDescent="0.15">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569</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ht="13.5" x14ac:dyDescent="0.15">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rONBO2HhyJS2v+bbAr7Tkq3hhowyza/5KNlAG3km74BLynDx4ZQuUywdzGmZ9hPxHy2FgO8+5UV7gpviDB0lHQ==" saltValue="LIO6iDFhfG+yVlaVBxgSn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EF081-9E05-4725-B505-79C2A816FD2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3kZVQrBZ3HczWeRGAre1oNkwbeR8JonVUFUf8wyglMWPiX7vrOD0O2duO30ACMPcspfi1Rda+ghXu2tdyIyPEA==" saltValue="JHTV2s91CPxdHQLGSZ2+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044DE-BBFF-46C4-9F38-2DC22D015E7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GeAvdXsfiuTxcDFJklSHiB/T9Ul2+BeJbC6M7LrkUFG1vJQCbDV3nDoW4Z8lS0/s0GHjQbLAP0q7jHouEE+Vcw==" saltValue="R/K4bppx7AiPmo/s0dwA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47828</v>
      </c>
      <c r="E3" s="154"/>
      <c r="F3" s="155">
        <v>70166</v>
      </c>
      <c r="G3" s="156"/>
      <c r="H3" s="157"/>
    </row>
    <row r="4" spans="1:8" x14ac:dyDescent="0.15">
      <c r="A4" s="158"/>
      <c r="B4" s="159"/>
      <c r="C4" s="160"/>
      <c r="D4" s="161">
        <v>19521</v>
      </c>
      <c r="E4" s="162"/>
      <c r="F4" s="163">
        <v>36115</v>
      </c>
      <c r="G4" s="164"/>
      <c r="H4" s="165"/>
    </row>
    <row r="5" spans="1:8" x14ac:dyDescent="0.15">
      <c r="A5" s="146" t="s">
        <v>524</v>
      </c>
      <c r="B5" s="151"/>
      <c r="C5" s="152"/>
      <c r="D5" s="153">
        <v>66566</v>
      </c>
      <c r="E5" s="154"/>
      <c r="F5" s="155">
        <v>70329</v>
      </c>
      <c r="G5" s="156"/>
      <c r="H5" s="157"/>
    </row>
    <row r="6" spans="1:8" x14ac:dyDescent="0.15">
      <c r="A6" s="158"/>
      <c r="B6" s="159"/>
      <c r="C6" s="160"/>
      <c r="D6" s="161">
        <v>43216</v>
      </c>
      <c r="E6" s="162"/>
      <c r="F6" s="163">
        <v>39403</v>
      </c>
      <c r="G6" s="164"/>
      <c r="H6" s="165"/>
    </row>
    <row r="7" spans="1:8" x14ac:dyDescent="0.15">
      <c r="A7" s="146" t="s">
        <v>525</v>
      </c>
      <c r="B7" s="151"/>
      <c r="C7" s="152"/>
      <c r="D7" s="153">
        <v>74325</v>
      </c>
      <c r="E7" s="154"/>
      <c r="F7" s="155">
        <v>71871</v>
      </c>
      <c r="G7" s="156"/>
      <c r="H7" s="157"/>
    </row>
    <row r="8" spans="1:8" x14ac:dyDescent="0.15">
      <c r="A8" s="158"/>
      <c r="B8" s="159"/>
      <c r="C8" s="160"/>
      <c r="D8" s="161">
        <v>43258</v>
      </c>
      <c r="E8" s="162"/>
      <c r="F8" s="163">
        <v>38232</v>
      </c>
      <c r="G8" s="164"/>
      <c r="H8" s="165"/>
    </row>
    <row r="9" spans="1:8" x14ac:dyDescent="0.15">
      <c r="A9" s="146" t="s">
        <v>526</v>
      </c>
      <c r="B9" s="151"/>
      <c r="C9" s="152"/>
      <c r="D9" s="153">
        <v>109046</v>
      </c>
      <c r="E9" s="154"/>
      <c r="F9" s="155">
        <v>71807</v>
      </c>
      <c r="G9" s="156"/>
      <c r="H9" s="157"/>
    </row>
    <row r="10" spans="1:8" x14ac:dyDescent="0.15">
      <c r="A10" s="158"/>
      <c r="B10" s="159"/>
      <c r="C10" s="160"/>
      <c r="D10" s="161">
        <v>86462</v>
      </c>
      <c r="E10" s="162"/>
      <c r="F10" s="163">
        <v>37333</v>
      </c>
      <c r="G10" s="164"/>
      <c r="H10" s="165"/>
    </row>
    <row r="11" spans="1:8" x14ac:dyDescent="0.15">
      <c r="A11" s="146" t="s">
        <v>527</v>
      </c>
      <c r="B11" s="151"/>
      <c r="C11" s="152"/>
      <c r="D11" s="153">
        <v>75209</v>
      </c>
      <c r="E11" s="154"/>
      <c r="F11" s="155">
        <v>80821</v>
      </c>
      <c r="G11" s="156"/>
      <c r="H11" s="157"/>
    </row>
    <row r="12" spans="1:8" x14ac:dyDescent="0.15">
      <c r="A12" s="158"/>
      <c r="B12" s="159"/>
      <c r="C12" s="166"/>
      <c r="D12" s="161">
        <v>53791</v>
      </c>
      <c r="E12" s="162"/>
      <c r="F12" s="163">
        <v>49586</v>
      </c>
      <c r="G12" s="164"/>
      <c r="H12" s="165"/>
    </row>
    <row r="13" spans="1:8" x14ac:dyDescent="0.15">
      <c r="A13" s="146"/>
      <c r="B13" s="151"/>
      <c r="C13" s="152"/>
      <c r="D13" s="153">
        <v>74595</v>
      </c>
      <c r="E13" s="154"/>
      <c r="F13" s="155">
        <v>72999</v>
      </c>
      <c r="G13" s="167"/>
      <c r="H13" s="157"/>
    </row>
    <row r="14" spans="1:8" x14ac:dyDescent="0.15">
      <c r="A14" s="158"/>
      <c r="B14" s="159"/>
      <c r="C14" s="160"/>
      <c r="D14" s="161">
        <v>49250</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2.41</v>
      </c>
      <c r="C19" s="168">
        <f>ROUND(VALUE(SUBSTITUTE(実質収支比率等に係る経年分析!G$48,"▲","-")),2)</f>
        <v>3.47</v>
      </c>
      <c r="D19" s="168">
        <f>ROUND(VALUE(SUBSTITUTE(実質収支比率等に係る経年分析!H$48,"▲","-")),2)</f>
        <v>6.35</v>
      </c>
      <c r="E19" s="168">
        <f>ROUND(VALUE(SUBSTITUTE(実質収支比率等に係る経年分析!I$48,"▲","-")),2)</f>
        <v>3.63</v>
      </c>
      <c r="F19" s="168">
        <f>ROUND(VALUE(SUBSTITUTE(実質収支比率等に係る経年分析!J$48,"▲","-")),2)</f>
        <v>3.31</v>
      </c>
    </row>
    <row r="20" spans="1:11" x14ac:dyDescent="0.15">
      <c r="A20" s="168" t="s">
        <v>53</v>
      </c>
      <c r="B20" s="168">
        <f>ROUND(VALUE(SUBSTITUTE(実質収支比率等に係る経年分析!F$47,"▲","-")),2)</f>
        <v>17.690000000000001</v>
      </c>
      <c r="C20" s="168">
        <f>ROUND(VALUE(SUBSTITUTE(実質収支比率等に係る経年分析!G$47,"▲","-")),2)</f>
        <v>17.77</v>
      </c>
      <c r="D20" s="168">
        <f>ROUND(VALUE(SUBSTITUTE(実質収支比率等に係る経年分析!H$47,"▲","-")),2)</f>
        <v>23.06</v>
      </c>
      <c r="E20" s="168">
        <f>ROUND(VALUE(SUBSTITUTE(実質収支比率等に係る経年分析!I$47,"▲","-")),2)</f>
        <v>23.5</v>
      </c>
      <c r="F20" s="168">
        <f>ROUND(VALUE(SUBSTITUTE(実質収支比率等に係る経年分析!J$47,"▲","-")),2)</f>
        <v>25.26</v>
      </c>
    </row>
    <row r="21" spans="1:11" x14ac:dyDescent="0.15">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1.83</v>
      </c>
      <c r="D21" s="168">
        <f>IF(ISNUMBER(VALUE(SUBSTITUTE(実質収支比率等に係る経年分析!H$49,"▲","-"))),ROUND(VALUE(SUBSTITUTE(実質収支比率等に係る経年分析!H$49,"▲","-")),2),NA())</f>
        <v>8.7899999999999991</v>
      </c>
      <c r="E21" s="168">
        <f>IF(ISNUMBER(VALUE(SUBSTITUTE(実質収支比率等に係る経年分析!I$49,"▲","-"))),ROUND(VALUE(SUBSTITUTE(実質収支比率等に係る経年分析!I$49,"▲","-")),2),NA())</f>
        <v>-2.84</v>
      </c>
      <c r="F21" s="168">
        <f>IF(ISNUMBER(VALUE(SUBSTITUTE(実質収支比率等に係る経年分析!J$49,"▲","-"))),ROUND(VALUE(SUBSTITUTE(実質収支比率等に係る経年分析!J$49,"▲","-")),2),NA())</f>
        <v>1.53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0.14000000000000001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0.28999999999999998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0.19</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日南市公設合併処理浄化槽事業会計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0.23</v>
      </c>
    </row>
    <row r="30" spans="1:11" x14ac:dyDescent="0.15">
      <c r="A30" s="169" t="str">
        <f>IF(連結実質赤字比率に係る赤字・黒字の構成分析!C$40="",NA(),連結実質赤字比率に係る赤字・黒字の構成分析!C$40)</f>
        <v>日南市国民健康保険特別会計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0.91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0.93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0.41</v>
      </c>
    </row>
    <row r="31" spans="1:11" x14ac:dyDescent="0.15">
      <c r="A31" s="169" t="str">
        <f>IF(連結実質赤字比率に係る赤字・黒字の構成分析!C$39="",NA(),連結実質赤字比率に係る赤字・黒字の構成分析!C$39)</f>
        <v>日南市特定環境保全公共下水道事業会計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0.55000000000000004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0.51</v>
      </c>
    </row>
    <row r="32" spans="1:11" x14ac:dyDescent="0.15">
      <c r="A32" s="169" t="str">
        <f>IF(連結実質赤字比率に係る赤字・黒字の構成分析!C$38="",NA(),連結実質赤字比率に係る赤字・黒字の構成分析!C$38)</f>
        <v>日南市公共下水道事業会計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1.81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0.83</v>
      </c>
    </row>
    <row r="33" spans="1:16" x14ac:dyDescent="0.15">
      <c r="A33" s="169" t="str">
        <f>IF(連結実質赤字比率に係る赤字・黒字の構成分析!C$37="",NA(),連結実質赤字比率に係る赤字・黒字の構成分析!C$37)</f>
        <v>日南市病院事業会計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1.18</v>
      </c>
    </row>
    <row r="34" spans="1:16" x14ac:dyDescent="0.15">
      <c r="A34" s="169" t="str">
        <f>IF(連結実質赤字比率に係る赤字・黒字の構成分析!C$36="",NA(),連結実質赤字比率に係る赤字・黒字の構成分析!C$36)</f>
        <v>日南市介護保険特別会計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2.2599999999999998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v>
      </c>
    </row>
    <row r="36" spans="1:16" x14ac:dyDescent="0.15">
      <c r="A36" s="169" t="str">
        <f>IF(連結実質赤字比率に係る赤字・黒字の構成分析!C$34="",NA(),連結実質赤字比率に係る赤字・黒字の構成分析!C$34)</f>
        <v>日南市水道事業会計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2248</v>
      </c>
      <c r="E42" s="170"/>
      <c r="F42" s="170"/>
      <c r="G42" s="170">
        <f>'実質公債費比率（分子）の構造'!L$52</f>
        <v>2266</v>
      </c>
      <c r="H42" s="170"/>
      <c r="I42" s="170"/>
      <c r="J42" s="170">
        <f>'実質公債費比率（分子）の構造'!M$52</f>
        <v>2202</v>
      </c>
      <c r="K42" s="170"/>
      <c r="L42" s="170"/>
      <c r="M42" s="170">
        <f>'実質公債費比率（分子）の構造'!N$52</f>
        <v>2213</v>
      </c>
      <c r="N42" s="170"/>
      <c r="O42" s="170"/>
      <c r="P42" s="170">
        <f>'実質公債費比率（分子）の構造'!O$52</f>
        <v>2228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8</v>
      </c>
      <c r="C44" s="170"/>
      <c r="D44" s="170"/>
      <c r="E44" s="170">
        <f>'実質公債費比率（分子）の構造'!L$50</f>
        <v>7</v>
      </c>
      <c r="F44" s="170"/>
      <c r="G44" s="170"/>
      <c r="H44" s="170">
        <f>'実質公債費比率（分子）の構造'!M$50</f>
        <v>34</v>
      </c>
      <c r="I44" s="170"/>
      <c r="J44" s="170"/>
      <c r="K44" s="170">
        <f>'実質公債費比率（分子）の構造'!N$50</f>
        <v>33</v>
      </c>
      <c r="L44" s="170"/>
      <c r="M44" s="170"/>
      <c r="N44" s="170">
        <f>'実質公債費比率（分子）の構造'!O$50</f>
        <v>25</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562</v>
      </c>
      <c r="C46" s="170"/>
      <c r="D46" s="170"/>
      <c r="E46" s="170">
        <f>'実質公債費比率（分子）の構造'!L$48</f>
        <v>582</v>
      </c>
      <c r="F46" s="170"/>
      <c r="G46" s="170"/>
      <c r="H46" s="170">
        <f>'実質公債費比率（分子）の構造'!M$48</f>
        <v>641</v>
      </c>
      <c r="I46" s="170"/>
      <c r="J46" s="170"/>
      <c r="K46" s="170">
        <f>'実質公債費比率（分子）の構造'!N$48</f>
        <v>672</v>
      </c>
      <c r="L46" s="170"/>
      <c r="M46" s="170"/>
      <c r="N46" s="170">
        <f>'実質公債費比率（分子）の構造'!O$48</f>
        <v>656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2873</v>
      </c>
      <c r="C49" s="170"/>
      <c r="D49" s="170"/>
      <c r="E49" s="170">
        <f>'実質公債費比率（分子）の構造'!L$45</f>
        <v>2875</v>
      </c>
      <c r="F49" s="170"/>
      <c r="G49" s="170"/>
      <c r="H49" s="170">
        <f>'実質公債費比率（分子）の構造'!M$45</f>
        <v>2852</v>
      </c>
      <c r="I49" s="170"/>
      <c r="J49" s="170"/>
      <c r="K49" s="170">
        <f>'実質公債費比率（分子）の構造'!N$45</f>
        <v>2889</v>
      </c>
      <c r="L49" s="170"/>
      <c r="M49" s="170"/>
      <c r="N49" s="170">
        <f>'実質公債費比率（分子）の構造'!O$45</f>
        <v>2814</v>
      </c>
      <c r="O49" s="170"/>
      <c r="P49" s="170"/>
    </row>
    <row r="50" spans="1:16" x14ac:dyDescent="0.15">
      <c r="A50" s="170" t="s">
        <v>67</v>
      </c>
      <c r="B50" s="170" t="e">
        <f>NA()</f>
        <v>#N/A</v>
      </c>
      <c r="C50" s="170">
        <f>IF(ISNUMBER('実質公債費比率（分子）の構造'!K$53),'実質公債費比率（分子）の構造'!K$53,NA())</f>
        <v>1195</v>
      </c>
      <c r="D50" s="170" t="e">
        <f>NA()</f>
        <v>#N/A</v>
      </c>
      <c r="E50" s="170" t="e">
        <f>NA()</f>
        <v>#N/A</v>
      </c>
      <c r="F50" s="170">
        <f>IF(ISNUMBER('実質公債費比率（分子）の構造'!L$53),'実質公債費比率（分子）の構造'!L$53,NA())</f>
        <v>1198</v>
      </c>
      <c r="G50" s="170" t="e">
        <f>NA()</f>
        <v>#N/A</v>
      </c>
      <c r="H50" s="170" t="e">
        <f>NA()</f>
        <v>#N/A</v>
      </c>
      <c r="I50" s="170">
        <f>IF(ISNUMBER('実質公債費比率（分子）の構造'!M$53),'実質公債費比率（分子）の構造'!M$53,NA())</f>
        <v>1325</v>
      </c>
      <c r="J50" s="170" t="e">
        <f>NA()</f>
        <v>#N/A</v>
      </c>
      <c r="K50" s="170" t="e">
        <f>NA()</f>
        <v>#N/A</v>
      </c>
      <c r="L50" s="170">
        <f>IF(ISNUMBER('実質公債費比率（分子）の構造'!N$53),'実質公債費比率（分子）の構造'!N$53,NA())</f>
        <v>1381</v>
      </c>
      <c r="M50" s="170" t="e">
        <f>NA()</f>
        <v>#N/A</v>
      </c>
      <c r="N50" s="170" t="e">
        <f>NA()</f>
        <v>#N/A</v>
      </c>
      <c r="O50" s="170">
        <f>IF(ISNUMBER('実質公債費比率（分子）の構造'!O$53),'実質公債費比率（分子）の構造'!O$53,NA())</f>
        <v>1267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22576</v>
      </c>
      <c r="E56" s="169"/>
      <c r="F56" s="169"/>
      <c r="G56" s="169">
        <f>'将来負担比率（分子）の構造'!J$52</f>
        <v>22684</v>
      </c>
      <c r="H56" s="169"/>
      <c r="I56" s="169"/>
      <c r="J56" s="169">
        <f>'将来負担比率（分子）の構造'!K$52</f>
        <v>22752</v>
      </c>
      <c r="K56" s="169"/>
      <c r="L56" s="169"/>
      <c r="M56" s="169">
        <f>'将来負担比率（分子）の構造'!L$52</f>
        <v>23027</v>
      </c>
      <c r="N56" s="169"/>
      <c r="O56" s="169"/>
      <c r="P56" s="169">
        <f>'将来負担比率（分子）の構造'!M$52</f>
        <v>22619</v>
      </c>
    </row>
    <row r="57" spans="1:16" x14ac:dyDescent="0.15">
      <c r="A57" s="169" t="s">
        <v>42</v>
      </c>
      <c r="B57" s="169"/>
      <c r="C57" s="169"/>
      <c r="D57" s="169">
        <f>'将来負担比率（分子）の構造'!I$51</f>
        <v>906</v>
      </c>
      <c r="E57" s="169"/>
      <c r="F57" s="169"/>
      <c r="G57" s="169">
        <f>'将来負担比率（分子）の構造'!J$51</f>
        <v>924</v>
      </c>
      <c r="H57" s="169"/>
      <c r="I57" s="169"/>
      <c r="J57" s="169">
        <f>'将来負担比率（分子）の構造'!K$51</f>
        <v>998</v>
      </c>
      <c r="K57" s="169"/>
      <c r="L57" s="169"/>
      <c r="M57" s="169">
        <f>'将来負担比率（分子）の構造'!L$51</f>
        <v>899</v>
      </c>
      <c r="N57" s="169"/>
      <c r="O57" s="169"/>
      <c r="P57" s="169">
        <f>'将来負担比率（分子）の構造'!M$51</f>
        <v>951</v>
      </c>
    </row>
    <row r="58" spans="1:16" x14ac:dyDescent="0.15">
      <c r="A58" s="169" t="s">
        <v>41</v>
      </c>
      <c r="B58" s="169"/>
      <c r="C58" s="169"/>
      <c r="D58" s="169">
        <f>'将来負担比率（分子）の構造'!I$50</f>
        <v>6616</v>
      </c>
      <c r="E58" s="169"/>
      <c r="F58" s="169"/>
      <c r="G58" s="169">
        <f>'将来負担比率（分子）の構造'!J$50</f>
        <v>7139</v>
      </c>
      <c r="H58" s="169"/>
      <c r="I58" s="169"/>
      <c r="J58" s="169">
        <f>'将来負担比率（分子）の構造'!K$50</f>
        <v>9715</v>
      </c>
      <c r="K58" s="169"/>
      <c r="L58" s="169"/>
      <c r="M58" s="169">
        <f>'将来負担比率（分子）の構造'!L$50</f>
        <v>10179</v>
      </c>
      <c r="N58" s="169"/>
      <c r="O58" s="169"/>
      <c r="P58" s="169">
        <f>'将来負担比率（分子）の構造'!M$50</f>
        <v>10929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4</v>
      </c>
      <c r="C61" s="169"/>
      <c r="D61" s="169"/>
      <c r="E61" s="169">
        <f>'将来負担比率（分子）の構造'!J$46</f>
        <v>4</v>
      </c>
      <c r="F61" s="169"/>
      <c r="G61" s="169"/>
      <c r="H61" s="169">
        <f>'将来負担比率（分子）の構造'!K$46</f>
        <v>4</v>
      </c>
      <c r="I61" s="169"/>
      <c r="J61" s="169"/>
      <c r="K61" s="169">
        <f>'将来負担比率（分子）の構造'!L$46</f>
        <v>4</v>
      </c>
      <c r="L61" s="169"/>
      <c r="M61" s="169"/>
      <c r="N61" s="169" t="str">
        <f>'将来負担比率（分子）の構造'!M$46</f>
        <v>-</v>
      </c>
      <c r="O61" s="169"/>
      <c r="P61" s="169"/>
    </row>
    <row r="62" spans="1:16" x14ac:dyDescent="0.15">
      <c r="A62" s="169" t="s">
        <v>35</v>
      </c>
      <c r="B62" s="169">
        <f>'将来負担比率（分子）の構造'!I$45</f>
        <v>5167</v>
      </c>
      <c r="C62" s="169"/>
      <c r="D62" s="169"/>
      <c r="E62" s="169">
        <f>'将来負担比率（分子）の構造'!J$45</f>
        <v>5264</v>
      </c>
      <c r="F62" s="169"/>
      <c r="G62" s="169"/>
      <c r="H62" s="169">
        <f>'将来負担比率（分子）の構造'!K$45</f>
        <v>5139</v>
      </c>
      <c r="I62" s="169"/>
      <c r="J62" s="169"/>
      <c r="K62" s="169">
        <f>'将来負担比率（分子）の構造'!L$45</f>
        <v>5066</v>
      </c>
      <c r="L62" s="169"/>
      <c r="M62" s="169"/>
      <c r="N62" s="169">
        <f>'将来負担比率（分子）の構造'!M$45</f>
        <v>5071</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7746</v>
      </c>
      <c r="C64" s="169"/>
      <c r="D64" s="169"/>
      <c r="E64" s="169">
        <f>'将来負担比率（分子）の構造'!J$43</f>
        <v>7662</v>
      </c>
      <c r="F64" s="169"/>
      <c r="G64" s="169"/>
      <c r="H64" s="169">
        <f>'将来負担比率（分子）の構造'!K$43</f>
        <v>8006</v>
      </c>
      <c r="I64" s="169"/>
      <c r="J64" s="169"/>
      <c r="K64" s="169">
        <f>'将来負担比率（分子）の構造'!L$43</f>
        <v>8398</v>
      </c>
      <c r="L64" s="169"/>
      <c r="M64" s="169"/>
      <c r="N64" s="169">
        <f>'将来負担比率（分子）の構造'!M$43</f>
        <v>8647</v>
      </c>
      <c r="O64" s="169"/>
      <c r="P64" s="169"/>
    </row>
    <row r="65" spans="1:16" x14ac:dyDescent="0.15">
      <c r="A65" s="169" t="s">
        <v>32</v>
      </c>
      <c r="B65" s="169">
        <f>'将来負担比率（分子）の構造'!I$42</f>
        <v>39</v>
      </c>
      <c r="C65" s="169"/>
      <c r="D65" s="169"/>
      <c r="E65" s="169">
        <f>'将来負担比率（分子）の構造'!J$42</f>
        <v>32</v>
      </c>
      <c r="F65" s="169"/>
      <c r="G65" s="169"/>
      <c r="H65" s="169">
        <f>'将来負担比率（分子）の構造'!K$42</f>
        <v>27</v>
      </c>
      <c r="I65" s="169"/>
      <c r="J65" s="169"/>
      <c r="K65" s="169">
        <f>'将来負担比率（分子）の構造'!L$42</f>
        <v>22</v>
      </c>
      <c r="L65" s="169"/>
      <c r="M65" s="169"/>
      <c r="N65" s="169">
        <f>'将来負担比率（分子）の構造'!M$42</f>
        <v>18</v>
      </c>
      <c r="O65" s="169"/>
      <c r="P65" s="169"/>
    </row>
    <row r="66" spans="1:16" x14ac:dyDescent="0.15">
      <c r="A66" s="169" t="s">
        <v>31</v>
      </c>
      <c r="B66" s="169">
        <f>'将来負担比率（分子）の構造'!I$41</f>
        <v>26942</v>
      </c>
      <c r="C66" s="169"/>
      <c r="D66" s="169"/>
      <c r="E66" s="169">
        <f>'将来負担比率（分子）の構造'!J$41</f>
        <v>27086</v>
      </c>
      <c r="F66" s="169"/>
      <c r="G66" s="169"/>
      <c r="H66" s="169">
        <f>'将来負担比率（分子）の構造'!K$41</f>
        <v>27612</v>
      </c>
      <c r="I66" s="169"/>
      <c r="J66" s="169"/>
      <c r="K66" s="169">
        <f>'将来負担比率（分子）の構造'!L$41</f>
        <v>28910</v>
      </c>
      <c r="L66" s="169"/>
      <c r="M66" s="169"/>
      <c r="N66" s="169">
        <f>'将来負担比率（分子）の構造'!M$41</f>
        <v>28540</v>
      </c>
      <c r="O66" s="169"/>
      <c r="P66" s="169"/>
    </row>
    <row r="67" spans="1:16" x14ac:dyDescent="0.15">
      <c r="A67" s="169" t="s">
        <v>71</v>
      </c>
      <c r="B67" s="169" t="e">
        <f>NA()</f>
        <v>#N/A</v>
      </c>
      <c r="C67" s="169">
        <f>IF(ISNUMBER('将来負担比率（分子）の構造'!I$53), IF('将来負担比率（分子）の構造'!I$53 &lt; 0, 0, '将来負担比率（分子）の構造'!I$53), NA())</f>
        <v>9798</v>
      </c>
      <c r="D67" s="169" t="e">
        <f>NA()</f>
        <v>#N/A</v>
      </c>
      <c r="E67" s="169" t="e">
        <f>NA()</f>
        <v>#N/A</v>
      </c>
      <c r="F67" s="169">
        <f>IF(ISNUMBER('将来負担比率（分子）の構造'!J$53), IF('将来負担比率（分子）の構造'!J$53 &lt; 0, 0, '将来負担比率（分子）の構造'!J$53), NA())</f>
        <v>9302</v>
      </c>
      <c r="G67" s="169" t="e">
        <f>NA()</f>
        <v>#N/A</v>
      </c>
      <c r="H67" s="169" t="e">
        <f>NA()</f>
        <v>#N/A</v>
      </c>
      <c r="I67" s="169">
        <f>IF(ISNUMBER('将来負担比率（分子）の構造'!K$53), IF('将来負担比率（分子）の構造'!K$53 &lt; 0, 0, '将来負担比率（分子）の構造'!K$53), NA())</f>
        <v>7323</v>
      </c>
      <c r="J67" s="169" t="e">
        <f>NA()</f>
        <v>#N/A</v>
      </c>
      <c r="K67" s="169" t="e">
        <f>NA()</f>
        <v>#N/A</v>
      </c>
      <c r="L67" s="169">
        <f>IF(ISNUMBER('将来負担比率（分子）の構造'!L$53), IF('将来負担比率（分子）の構造'!L$53 &lt; 0, 0, '将来負担比率（分子）の構造'!L$53), NA())</f>
        <v>8295</v>
      </c>
      <c r="M67" s="169" t="e">
        <f>NA()</f>
        <v>#N/A</v>
      </c>
      <c r="N67" s="169" t="e">
        <f>NA()</f>
        <v>#N/A</v>
      </c>
      <c r="O67" s="169">
        <f>IF(ISNUMBER('将来負担比率（分子）の構造'!M$53), IF('将来負担比率（分子）の構造'!M$53 &lt; 0, 0, '将来負担比率（分子）の構造'!M$53), NA())</f>
        <v>7777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3648</v>
      </c>
      <c r="C72" s="173">
        <f>基金残高に係る経年分析!G55</f>
        <v>3648</v>
      </c>
      <c r="D72" s="173">
        <f>基金残高に係る経年分析!H55</f>
        <v>3935</v>
      </c>
    </row>
    <row r="73" spans="1:16" x14ac:dyDescent="0.15">
      <c r="A73" s="172" t="s">
        <v>74</v>
      </c>
      <c r="B73" s="173">
        <f>基金残高に係る経年分析!F56</f>
        <v>303</v>
      </c>
      <c r="C73" s="173">
        <f>基金残高に係る経年分析!G56</f>
        <v>303</v>
      </c>
      <c r="D73" s="173">
        <f>基金残高に係る経年分析!H56</f>
        <v>367</v>
      </c>
    </row>
    <row r="74" spans="1:16" x14ac:dyDescent="0.15">
      <c r="A74" s="172" t="s">
        <v>75</v>
      </c>
      <c r="B74" s="173">
        <f>基金残高に係る経年分析!F57</f>
        <v>4797</v>
      </c>
      <c r="C74" s="173">
        <f>基金残高に係る経年分析!G57</f>
        <v>5411</v>
      </c>
      <c r="D74" s="173">
        <f>基金残高に係る経年分析!H57</f>
        <v>5361</v>
      </c>
    </row>
  </sheetData>
  <sheetProtection algorithmName="SHA-512" hashValue="uZrxXzwRINAdudqF4GFZvwHFpYqLZf3ZrY49yXInsi5FwD6oFbhI2nyni1HOOkWCWVFSO5aB6kr3Zt0B7OzaKQ==" saltValue="W1BfqnJudtHu2q8MTMOh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5573967</v>
      </c>
      <c r="S5" s="626"/>
      <c r="T5" s="626"/>
      <c r="U5" s="626"/>
      <c r="V5" s="626"/>
      <c r="W5" s="626"/>
      <c r="X5" s="626"/>
      <c r="Y5" s="627"/>
      <c r="Z5" s="628">
        <v>15.7</v>
      </c>
      <c r="AA5" s="628"/>
      <c r="AB5" s="628"/>
      <c r="AC5" s="628"/>
      <c r="AD5" s="629">
        <v>5573967</v>
      </c>
      <c r="AE5" s="629"/>
      <c r="AF5" s="629"/>
      <c r="AG5" s="629"/>
      <c r="AH5" s="629"/>
      <c r="AI5" s="629"/>
      <c r="AJ5" s="629"/>
      <c r="AK5" s="629"/>
      <c r="AL5" s="630">
        <v>34.9</v>
      </c>
      <c r="AM5" s="631"/>
      <c r="AN5" s="631"/>
      <c r="AO5" s="632"/>
      <c r="AP5" s="622" t="s">
        <v>216</v>
      </c>
      <c r="AQ5" s="623"/>
      <c r="AR5" s="623"/>
      <c r="AS5" s="623"/>
      <c r="AT5" s="623"/>
      <c r="AU5" s="623"/>
      <c r="AV5" s="623"/>
      <c r="AW5" s="623"/>
      <c r="AX5" s="623"/>
      <c r="AY5" s="623"/>
      <c r="AZ5" s="623"/>
      <c r="BA5" s="623"/>
      <c r="BB5" s="623"/>
      <c r="BC5" s="623"/>
      <c r="BD5" s="623"/>
      <c r="BE5" s="623"/>
      <c r="BF5" s="624"/>
      <c r="BG5" s="636">
        <v>5564151</v>
      </c>
      <c r="BH5" s="637"/>
      <c r="BI5" s="637"/>
      <c r="BJ5" s="637"/>
      <c r="BK5" s="637"/>
      <c r="BL5" s="637"/>
      <c r="BM5" s="637"/>
      <c r="BN5" s="638"/>
      <c r="BO5" s="639">
        <v>99.8</v>
      </c>
      <c r="BP5" s="639"/>
      <c r="BQ5" s="639"/>
      <c r="BR5" s="639"/>
      <c r="BS5" s="640">
        <v>387222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357155</v>
      </c>
      <c r="S6" s="637"/>
      <c r="T6" s="637"/>
      <c r="U6" s="637"/>
      <c r="V6" s="637"/>
      <c r="W6" s="637"/>
      <c r="X6" s="637"/>
      <c r="Y6" s="638"/>
      <c r="Z6" s="639">
        <v>1</v>
      </c>
      <c r="AA6" s="639"/>
      <c r="AB6" s="639"/>
      <c r="AC6" s="639"/>
      <c r="AD6" s="640">
        <v>357155</v>
      </c>
      <c r="AE6" s="640"/>
      <c r="AF6" s="640"/>
      <c r="AG6" s="640"/>
      <c r="AH6" s="640"/>
      <c r="AI6" s="640"/>
      <c r="AJ6" s="640"/>
      <c r="AK6" s="640"/>
      <c r="AL6" s="641">
        <v>2.2000000000000002</v>
      </c>
      <c r="AM6" s="642"/>
      <c r="AN6" s="642"/>
      <c r="AO6" s="643"/>
      <c r="AP6" s="633" t="s">
        <v>221</v>
      </c>
      <c r="AQ6" s="634"/>
      <c r="AR6" s="634"/>
      <c r="AS6" s="634"/>
      <c r="AT6" s="634"/>
      <c r="AU6" s="634"/>
      <c r="AV6" s="634"/>
      <c r="AW6" s="634"/>
      <c r="AX6" s="634"/>
      <c r="AY6" s="634"/>
      <c r="AZ6" s="634"/>
      <c r="BA6" s="634"/>
      <c r="BB6" s="634"/>
      <c r="BC6" s="634"/>
      <c r="BD6" s="634"/>
      <c r="BE6" s="634"/>
      <c r="BF6" s="635"/>
      <c r="BG6" s="636">
        <v>5564151</v>
      </c>
      <c r="BH6" s="637"/>
      <c r="BI6" s="637"/>
      <c r="BJ6" s="637"/>
      <c r="BK6" s="637"/>
      <c r="BL6" s="637"/>
      <c r="BM6" s="637"/>
      <c r="BN6" s="638"/>
      <c r="BO6" s="639">
        <v>99.8</v>
      </c>
      <c r="BP6" s="639"/>
      <c r="BQ6" s="639"/>
      <c r="BR6" s="639"/>
      <c r="BS6" s="640">
        <v>387222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177944</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177944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867</v>
      </c>
      <c r="S7" s="637"/>
      <c r="T7" s="637"/>
      <c r="U7" s="637"/>
      <c r="V7" s="637"/>
      <c r="W7" s="637"/>
      <c r="X7" s="637"/>
      <c r="Y7" s="638"/>
      <c r="Z7" s="639">
        <v>0</v>
      </c>
      <c r="AA7" s="639"/>
      <c r="AB7" s="639"/>
      <c r="AC7" s="639"/>
      <c r="AD7" s="640">
        <v>867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2182166</v>
      </c>
      <c r="BH7" s="637"/>
      <c r="BI7" s="637"/>
      <c r="BJ7" s="637"/>
      <c r="BK7" s="637"/>
      <c r="BL7" s="637"/>
      <c r="BM7" s="637"/>
      <c r="BN7" s="638"/>
      <c r="BO7" s="639">
        <v>39.1</v>
      </c>
      <c r="BP7" s="639"/>
      <c r="BQ7" s="639"/>
      <c r="BR7" s="639"/>
      <c r="BS7" s="640">
        <v>49577</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8252357</v>
      </c>
      <c r="CS7" s="637"/>
      <c r="CT7" s="637"/>
      <c r="CU7" s="637"/>
      <c r="CV7" s="637"/>
      <c r="CW7" s="637"/>
      <c r="CX7" s="637"/>
      <c r="CY7" s="638"/>
      <c r="CZ7" s="639">
        <v>23.8</v>
      </c>
      <c r="DA7" s="639"/>
      <c r="DB7" s="639"/>
      <c r="DC7" s="639"/>
      <c r="DD7" s="645">
        <v>1248702</v>
      </c>
      <c r="DE7" s="637"/>
      <c r="DF7" s="637"/>
      <c r="DG7" s="637"/>
      <c r="DH7" s="637"/>
      <c r="DI7" s="637"/>
      <c r="DJ7" s="637"/>
      <c r="DK7" s="637"/>
      <c r="DL7" s="637"/>
      <c r="DM7" s="637"/>
      <c r="DN7" s="637"/>
      <c r="DO7" s="637"/>
      <c r="DP7" s="638"/>
      <c r="DQ7" s="645">
        <v>4310889</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18620</v>
      </c>
      <c r="S8" s="637"/>
      <c r="T8" s="637"/>
      <c r="U8" s="637"/>
      <c r="V8" s="637"/>
      <c r="W8" s="637"/>
      <c r="X8" s="637"/>
      <c r="Y8" s="638"/>
      <c r="Z8" s="639">
        <v>0.1</v>
      </c>
      <c r="AA8" s="639"/>
      <c r="AB8" s="639"/>
      <c r="AC8" s="639"/>
      <c r="AD8" s="640">
        <v>18620</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80049</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11698348</v>
      </c>
      <c r="CS8" s="637"/>
      <c r="CT8" s="637"/>
      <c r="CU8" s="637"/>
      <c r="CV8" s="637"/>
      <c r="CW8" s="637"/>
      <c r="CX8" s="637"/>
      <c r="CY8" s="638"/>
      <c r="CZ8" s="639">
        <v>33.700000000000003</v>
      </c>
      <c r="DA8" s="639"/>
      <c r="DB8" s="639"/>
      <c r="DC8" s="639"/>
      <c r="DD8" s="645">
        <v>141672</v>
      </c>
      <c r="DE8" s="637"/>
      <c r="DF8" s="637"/>
      <c r="DG8" s="637"/>
      <c r="DH8" s="637"/>
      <c r="DI8" s="637"/>
      <c r="DJ8" s="637"/>
      <c r="DK8" s="637"/>
      <c r="DL8" s="637"/>
      <c r="DM8" s="637"/>
      <c r="DN8" s="637"/>
      <c r="DO8" s="637"/>
      <c r="DP8" s="638"/>
      <c r="DQ8" s="645">
        <v>5265405</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20330</v>
      </c>
      <c r="S9" s="637"/>
      <c r="T9" s="637"/>
      <c r="U9" s="637"/>
      <c r="V9" s="637"/>
      <c r="W9" s="637"/>
      <c r="X9" s="637"/>
      <c r="Y9" s="638"/>
      <c r="Z9" s="639">
        <v>0.1</v>
      </c>
      <c r="AA9" s="639"/>
      <c r="AB9" s="639"/>
      <c r="AC9" s="639"/>
      <c r="AD9" s="640">
        <v>20330</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1796621</v>
      </c>
      <c r="BH9" s="637"/>
      <c r="BI9" s="637"/>
      <c r="BJ9" s="637"/>
      <c r="BK9" s="637"/>
      <c r="BL9" s="637"/>
      <c r="BM9" s="637"/>
      <c r="BN9" s="638"/>
      <c r="BO9" s="639">
        <v>32.200000000000003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2481511</v>
      </c>
      <c r="CS9" s="637"/>
      <c r="CT9" s="637"/>
      <c r="CU9" s="637"/>
      <c r="CV9" s="637"/>
      <c r="CW9" s="637"/>
      <c r="CX9" s="637"/>
      <c r="CY9" s="638"/>
      <c r="CZ9" s="639">
        <v>7.2</v>
      </c>
      <c r="DA9" s="639"/>
      <c r="DB9" s="639"/>
      <c r="DC9" s="639"/>
      <c r="DD9" s="645">
        <v>197415</v>
      </c>
      <c r="DE9" s="637"/>
      <c r="DF9" s="637"/>
      <c r="DG9" s="637"/>
      <c r="DH9" s="637"/>
      <c r="DI9" s="637"/>
      <c r="DJ9" s="637"/>
      <c r="DK9" s="637"/>
      <c r="DL9" s="637"/>
      <c r="DM9" s="637"/>
      <c r="DN9" s="637"/>
      <c r="DO9" s="637"/>
      <c r="DP9" s="638"/>
      <c r="DQ9" s="645">
        <v>1970490</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131423</v>
      </c>
      <c r="BH10" s="637"/>
      <c r="BI10" s="637"/>
      <c r="BJ10" s="637"/>
      <c r="BK10" s="637"/>
      <c r="BL10" s="637"/>
      <c r="BM10" s="637"/>
      <c r="BN10" s="638"/>
      <c r="BO10" s="639">
        <v>2.4</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2105</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1520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1277892</v>
      </c>
      <c r="S11" s="637"/>
      <c r="T11" s="637"/>
      <c r="U11" s="637"/>
      <c r="V11" s="637"/>
      <c r="W11" s="637"/>
      <c r="X11" s="637"/>
      <c r="Y11" s="638"/>
      <c r="Z11" s="641">
        <v>3.6</v>
      </c>
      <c r="AA11" s="642"/>
      <c r="AB11" s="642"/>
      <c r="AC11" s="648"/>
      <c r="AD11" s="645">
        <v>1277892</v>
      </c>
      <c r="AE11" s="637"/>
      <c r="AF11" s="637"/>
      <c r="AG11" s="637"/>
      <c r="AH11" s="637"/>
      <c r="AI11" s="637"/>
      <c r="AJ11" s="637"/>
      <c r="AK11" s="638"/>
      <c r="AL11" s="641">
        <v>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174073</v>
      </c>
      <c r="BH11" s="637"/>
      <c r="BI11" s="637"/>
      <c r="BJ11" s="637"/>
      <c r="BK11" s="637"/>
      <c r="BL11" s="637"/>
      <c r="BM11" s="637"/>
      <c r="BN11" s="638"/>
      <c r="BO11" s="639">
        <v>3.1</v>
      </c>
      <c r="BP11" s="639"/>
      <c r="BQ11" s="639"/>
      <c r="BR11" s="639"/>
      <c r="BS11" s="640">
        <v>49577</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1338306</v>
      </c>
      <c r="CS11" s="637"/>
      <c r="CT11" s="637"/>
      <c r="CU11" s="637"/>
      <c r="CV11" s="637"/>
      <c r="CW11" s="637"/>
      <c r="CX11" s="637"/>
      <c r="CY11" s="638"/>
      <c r="CZ11" s="639">
        <v>3.9</v>
      </c>
      <c r="DA11" s="639"/>
      <c r="DB11" s="639"/>
      <c r="DC11" s="639"/>
      <c r="DD11" s="645">
        <v>358091</v>
      </c>
      <c r="DE11" s="637"/>
      <c r="DF11" s="637"/>
      <c r="DG11" s="637"/>
      <c r="DH11" s="637"/>
      <c r="DI11" s="637"/>
      <c r="DJ11" s="637"/>
      <c r="DK11" s="637"/>
      <c r="DL11" s="637"/>
      <c r="DM11" s="637"/>
      <c r="DN11" s="637"/>
      <c r="DO11" s="637"/>
      <c r="DP11" s="638"/>
      <c r="DQ11" s="645">
        <v>731756</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10702</v>
      </c>
      <c r="S12" s="637"/>
      <c r="T12" s="637"/>
      <c r="U12" s="637"/>
      <c r="V12" s="637"/>
      <c r="W12" s="637"/>
      <c r="X12" s="637"/>
      <c r="Y12" s="638"/>
      <c r="Z12" s="639">
        <v>0</v>
      </c>
      <c r="AA12" s="639"/>
      <c r="AB12" s="639"/>
      <c r="AC12" s="639"/>
      <c r="AD12" s="640">
        <v>10702</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2781524</v>
      </c>
      <c r="BH12" s="637"/>
      <c r="BI12" s="637"/>
      <c r="BJ12" s="637"/>
      <c r="BK12" s="637"/>
      <c r="BL12" s="637"/>
      <c r="BM12" s="637"/>
      <c r="BN12" s="638"/>
      <c r="BO12" s="639">
        <v>49.9</v>
      </c>
      <c r="BP12" s="639"/>
      <c r="BQ12" s="639"/>
      <c r="BR12" s="639"/>
      <c r="BS12" s="640">
        <v>337645</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1748246</v>
      </c>
      <c r="CS12" s="637"/>
      <c r="CT12" s="637"/>
      <c r="CU12" s="637"/>
      <c r="CV12" s="637"/>
      <c r="CW12" s="637"/>
      <c r="CX12" s="637"/>
      <c r="CY12" s="638"/>
      <c r="CZ12" s="639">
        <v>5</v>
      </c>
      <c r="DA12" s="639"/>
      <c r="DB12" s="639"/>
      <c r="DC12" s="639"/>
      <c r="DD12" s="645">
        <v>152044</v>
      </c>
      <c r="DE12" s="637"/>
      <c r="DF12" s="637"/>
      <c r="DG12" s="637"/>
      <c r="DH12" s="637"/>
      <c r="DI12" s="637"/>
      <c r="DJ12" s="637"/>
      <c r="DK12" s="637"/>
      <c r="DL12" s="637"/>
      <c r="DM12" s="637"/>
      <c r="DN12" s="637"/>
      <c r="DO12" s="637"/>
      <c r="DP12" s="638"/>
      <c r="DQ12" s="645">
        <v>622972</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2708966</v>
      </c>
      <c r="BH13" s="637"/>
      <c r="BI13" s="637"/>
      <c r="BJ13" s="637"/>
      <c r="BK13" s="637"/>
      <c r="BL13" s="637"/>
      <c r="BM13" s="637"/>
      <c r="BN13" s="638"/>
      <c r="BO13" s="639">
        <v>48.6</v>
      </c>
      <c r="BP13" s="639"/>
      <c r="BQ13" s="639"/>
      <c r="BR13" s="639"/>
      <c r="BS13" s="640">
        <v>337645</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2482250</v>
      </c>
      <c r="CS13" s="637"/>
      <c r="CT13" s="637"/>
      <c r="CU13" s="637"/>
      <c r="CV13" s="637"/>
      <c r="CW13" s="637"/>
      <c r="CX13" s="637"/>
      <c r="CY13" s="638"/>
      <c r="CZ13" s="639">
        <v>7.2</v>
      </c>
      <c r="DA13" s="639"/>
      <c r="DB13" s="639"/>
      <c r="DC13" s="639"/>
      <c r="DD13" s="645">
        <v>1117083</v>
      </c>
      <c r="DE13" s="637"/>
      <c r="DF13" s="637"/>
      <c r="DG13" s="637"/>
      <c r="DH13" s="637"/>
      <c r="DI13" s="637"/>
      <c r="DJ13" s="637"/>
      <c r="DK13" s="637"/>
      <c r="DL13" s="637"/>
      <c r="DM13" s="637"/>
      <c r="DN13" s="637"/>
      <c r="DO13" s="637"/>
      <c r="DP13" s="638"/>
      <c r="DQ13" s="645">
        <v>1346509</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1207</v>
      </c>
      <c r="S14" s="637"/>
      <c r="T14" s="637"/>
      <c r="U14" s="637"/>
      <c r="V14" s="637"/>
      <c r="W14" s="637"/>
      <c r="X14" s="637"/>
      <c r="Y14" s="638"/>
      <c r="Z14" s="639">
        <v>0</v>
      </c>
      <c r="AA14" s="639"/>
      <c r="AB14" s="639"/>
      <c r="AC14" s="639"/>
      <c r="AD14" s="640">
        <v>1207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203083</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997403</v>
      </c>
      <c r="CS14" s="637"/>
      <c r="CT14" s="637"/>
      <c r="CU14" s="637"/>
      <c r="CV14" s="637"/>
      <c r="CW14" s="637"/>
      <c r="CX14" s="637"/>
      <c r="CY14" s="638"/>
      <c r="CZ14" s="639">
        <v>2.9</v>
      </c>
      <c r="DA14" s="639"/>
      <c r="DB14" s="639"/>
      <c r="DC14" s="639"/>
      <c r="DD14" s="645">
        <v>57865</v>
      </c>
      <c r="DE14" s="637"/>
      <c r="DF14" s="637"/>
      <c r="DG14" s="637"/>
      <c r="DH14" s="637"/>
      <c r="DI14" s="637"/>
      <c r="DJ14" s="637"/>
      <c r="DK14" s="637"/>
      <c r="DL14" s="637"/>
      <c r="DM14" s="637"/>
      <c r="DN14" s="637"/>
      <c r="DO14" s="637"/>
      <c r="DP14" s="638"/>
      <c r="DQ14" s="645">
        <v>894567</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397378</v>
      </c>
      <c r="BH15" s="637"/>
      <c r="BI15" s="637"/>
      <c r="BJ15" s="637"/>
      <c r="BK15" s="637"/>
      <c r="BL15" s="637"/>
      <c r="BM15" s="637"/>
      <c r="BN15" s="638"/>
      <c r="BO15" s="639">
        <v>7.1</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2205952</v>
      </c>
      <c r="CS15" s="637"/>
      <c r="CT15" s="637"/>
      <c r="CU15" s="637"/>
      <c r="CV15" s="637"/>
      <c r="CW15" s="637"/>
      <c r="CX15" s="637"/>
      <c r="CY15" s="638"/>
      <c r="CZ15" s="639">
        <v>6.4</v>
      </c>
      <c r="DA15" s="639"/>
      <c r="DB15" s="639"/>
      <c r="DC15" s="639"/>
      <c r="DD15" s="645">
        <v>414846</v>
      </c>
      <c r="DE15" s="637"/>
      <c r="DF15" s="637"/>
      <c r="DG15" s="637"/>
      <c r="DH15" s="637"/>
      <c r="DI15" s="637"/>
      <c r="DJ15" s="637"/>
      <c r="DK15" s="637"/>
      <c r="DL15" s="637"/>
      <c r="DM15" s="637"/>
      <c r="DN15" s="637"/>
      <c r="DO15" s="637"/>
      <c r="DP15" s="638"/>
      <c r="DQ15" s="645">
        <v>1281172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17125</v>
      </c>
      <c r="S16" s="637"/>
      <c r="T16" s="637"/>
      <c r="U16" s="637"/>
      <c r="V16" s="637"/>
      <c r="W16" s="637"/>
      <c r="X16" s="637"/>
      <c r="Y16" s="638"/>
      <c r="Z16" s="639">
        <v>0</v>
      </c>
      <c r="AA16" s="639"/>
      <c r="AB16" s="639"/>
      <c r="AC16" s="639"/>
      <c r="AD16" s="640">
        <v>17125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472968</v>
      </c>
      <c r="CS16" s="637"/>
      <c r="CT16" s="637"/>
      <c r="CU16" s="637"/>
      <c r="CV16" s="637"/>
      <c r="CW16" s="637"/>
      <c r="CX16" s="637"/>
      <c r="CY16" s="638"/>
      <c r="CZ16" s="639">
        <v>1.4</v>
      </c>
      <c r="DA16" s="639"/>
      <c r="DB16" s="639"/>
      <c r="DC16" s="639"/>
      <c r="DD16" s="645" t="s">
        <v>122</v>
      </c>
      <c r="DE16" s="637"/>
      <c r="DF16" s="637"/>
      <c r="DG16" s="637"/>
      <c r="DH16" s="637"/>
      <c r="DI16" s="637"/>
      <c r="DJ16" s="637"/>
      <c r="DK16" s="637"/>
      <c r="DL16" s="637"/>
      <c r="DM16" s="637"/>
      <c r="DN16" s="637"/>
      <c r="DO16" s="637"/>
      <c r="DP16" s="638"/>
      <c r="DQ16" s="645">
        <v>58072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78163</v>
      </c>
      <c r="S17" s="637"/>
      <c r="T17" s="637"/>
      <c r="U17" s="637"/>
      <c r="V17" s="637"/>
      <c r="W17" s="637"/>
      <c r="X17" s="637"/>
      <c r="Y17" s="638"/>
      <c r="Z17" s="639">
        <v>0.2</v>
      </c>
      <c r="AA17" s="639"/>
      <c r="AB17" s="639"/>
      <c r="AC17" s="639"/>
      <c r="AD17" s="640">
        <v>78163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2814357</v>
      </c>
      <c r="CS17" s="637"/>
      <c r="CT17" s="637"/>
      <c r="CU17" s="637"/>
      <c r="CV17" s="637"/>
      <c r="CW17" s="637"/>
      <c r="CX17" s="637"/>
      <c r="CY17" s="638"/>
      <c r="CZ17" s="639">
        <v>8.1</v>
      </c>
      <c r="DA17" s="639"/>
      <c r="DB17" s="639"/>
      <c r="DC17" s="639"/>
      <c r="DD17" s="645" t="s">
        <v>122</v>
      </c>
      <c r="DE17" s="637"/>
      <c r="DF17" s="637"/>
      <c r="DG17" s="637"/>
      <c r="DH17" s="637"/>
      <c r="DI17" s="637"/>
      <c r="DJ17" s="637"/>
      <c r="DK17" s="637"/>
      <c r="DL17" s="637"/>
      <c r="DM17" s="637"/>
      <c r="DN17" s="637"/>
      <c r="DO17" s="637"/>
      <c r="DP17" s="638"/>
      <c r="DQ17" s="645">
        <v>2687774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41987</v>
      </c>
      <c r="S18" s="637"/>
      <c r="T18" s="637"/>
      <c r="U18" s="637"/>
      <c r="V18" s="637"/>
      <c r="W18" s="637"/>
      <c r="X18" s="637"/>
      <c r="Y18" s="638"/>
      <c r="Z18" s="639">
        <v>0.1</v>
      </c>
      <c r="AA18" s="639"/>
      <c r="AB18" s="639"/>
      <c r="AC18" s="639"/>
      <c r="AD18" s="640">
        <v>41987</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324</v>
      </c>
      <c r="CS18" s="637"/>
      <c r="CT18" s="637"/>
      <c r="CU18" s="637"/>
      <c r="CV18" s="637"/>
      <c r="CW18" s="637"/>
      <c r="CX18" s="637"/>
      <c r="CY18" s="638"/>
      <c r="CZ18" s="639">
        <v>0</v>
      </c>
      <c r="DA18" s="639"/>
      <c r="DB18" s="639"/>
      <c r="DC18" s="639"/>
      <c r="DD18" s="645">
        <v>324</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36264</v>
      </c>
      <c r="S19" s="637"/>
      <c r="T19" s="637"/>
      <c r="U19" s="637"/>
      <c r="V19" s="637"/>
      <c r="W19" s="637"/>
      <c r="X19" s="637"/>
      <c r="Y19" s="638"/>
      <c r="Z19" s="639">
        <v>0.1</v>
      </c>
      <c r="AA19" s="639"/>
      <c r="AB19" s="639"/>
      <c r="AC19" s="639"/>
      <c r="AD19" s="640">
        <v>36264</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9816</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5723</v>
      </c>
      <c r="S20" s="637"/>
      <c r="T20" s="637"/>
      <c r="U20" s="637"/>
      <c r="V20" s="637"/>
      <c r="W20" s="637"/>
      <c r="X20" s="637"/>
      <c r="Y20" s="638"/>
      <c r="Z20" s="639">
        <v>0</v>
      </c>
      <c r="AA20" s="639"/>
      <c r="AB20" s="639"/>
      <c r="AC20" s="639"/>
      <c r="AD20" s="640">
        <v>5723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9816</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34672071</v>
      </c>
      <c r="CS20" s="637"/>
      <c r="CT20" s="637"/>
      <c r="CU20" s="637"/>
      <c r="CV20" s="637"/>
      <c r="CW20" s="637"/>
      <c r="CX20" s="637"/>
      <c r="CY20" s="638"/>
      <c r="CZ20" s="639">
        <v>100</v>
      </c>
      <c r="DA20" s="639"/>
      <c r="DB20" s="639"/>
      <c r="DC20" s="639"/>
      <c r="DD20" s="645">
        <v>3688042</v>
      </c>
      <c r="DE20" s="637"/>
      <c r="DF20" s="637"/>
      <c r="DG20" s="637"/>
      <c r="DH20" s="637"/>
      <c r="DI20" s="637"/>
      <c r="DJ20" s="637"/>
      <c r="DK20" s="637"/>
      <c r="DL20" s="637"/>
      <c r="DM20" s="637"/>
      <c r="DN20" s="637"/>
      <c r="DO20" s="637"/>
      <c r="DP20" s="638"/>
      <c r="DQ20" s="645">
        <v>19349070</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9532679</v>
      </c>
      <c r="S21" s="637"/>
      <c r="T21" s="637"/>
      <c r="U21" s="637"/>
      <c r="V21" s="637"/>
      <c r="W21" s="637"/>
      <c r="X21" s="637"/>
      <c r="Y21" s="638"/>
      <c r="Z21" s="639">
        <v>26.8</v>
      </c>
      <c r="AA21" s="639"/>
      <c r="AB21" s="639"/>
      <c r="AC21" s="639"/>
      <c r="AD21" s="640">
        <v>8509764</v>
      </c>
      <c r="AE21" s="640"/>
      <c r="AF21" s="640"/>
      <c r="AG21" s="640"/>
      <c r="AH21" s="640"/>
      <c r="AI21" s="640"/>
      <c r="AJ21" s="640"/>
      <c r="AK21" s="640"/>
      <c r="AL21" s="641">
        <v>53.3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9816</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8509764</v>
      </c>
      <c r="S22" s="637"/>
      <c r="T22" s="637"/>
      <c r="U22" s="637"/>
      <c r="V22" s="637"/>
      <c r="W22" s="637"/>
      <c r="X22" s="637"/>
      <c r="Y22" s="638"/>
      <c r="Z22" s="639">
        <v>23.9</v>
      </c>
      <c r="AA22" s="639"/>
      <c r="AB22" s="639"/>
      <c r="AC22" s="639"/>
      <c r="AD22" s="640">
        <v>8509764</v>
      </c>
      <c r="AE22" s="640"/>
      <c r="AF22" s="640"/>
      <c r="AG22" s="640"/>
      <c r="AH22" s="640"/>
      <c r="AI22" s="640"/>
      <c r="AJ22" s="640"/>
      <c r="AK22" s="640"/>
      <c r="AL22" s="641">
        <v>53.3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1022915</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15271311</v>
      </c>
      <c r="CS24" s="626"/>
      <c r="CT24" s="626"/>
      <c r="CU24" s="626"/>
      <c r="CV24" s="626"/>
      <c r="CW24" s="626"/>
      <c r="CX24" s="626"/>
      <c r="CY24" s="627"/>
      <c r="CZ24" s="630">
        <v>44</v>
      </c>
      <c r="DA24" s="631"/>
      <c r="DB24" s="631"/>
      <c r="DC24" s="647"/>
      <c r="DD24" s="671">
        <v>9206105</v>
      </c>
      <c r="DE24" s="626"/>
      <c r="DF24" s="626"/>
      <c r="DG24" s="626"/>
      <c r="DH24" s="626"/>
      <c r="DI24" s="626"/>
      <c r="DJ24" s="626"/>
      <c r="DK24" s="627"/>
      <c r="DL24" s="671">
        <v>8515162</v>
      </c>
      <c r="DM24" s="626"/>
      <c r="DN24" s="626"/>
      <c r="DO24" s="626"/>
      <c r="DP24" s="626"/>
      <c r="DQ24" s="626"/>
      <c r="DR24" s="626"/>
      <c r="DS24" s="626"/>
      <c r="DT24" s="626"/>
      <c r="DU24" s="626"/>
      <c r="DV24" s="627"/>
      <c r="DW24" s="630">
        <v>53.1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16930694</v>
      </c>
      <c r="S25" s="637"/>
      <c r="T25" s="637"/>
      <c r="U25" s="637"/>
      <c r="V25" s="637"/>
      <c r="W25" s="637"/>
      <c r="X25" s="637"/>
      <c r="Y25" s="638"/>
      <c r="Z25" s="639">
        <v>47.6</v>
      </c>
      <c r="AA25" s="639"/>
      <c r="AB25" s="639"/>
      <c r="AC25" s="639"/>
      <c r="AD25" s="640">
        <v>15907779</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4619602</v>
      </c>
      <c r="CS25" s="668"/>
      <c r="CT25" s="668"/>
      <c r="CU25" s="668"/>
      <c r="CV25" s="668"/>
      <c r="CW25" s="668"/>
      <c r="CX25" s="668"/>
      <c r="CY25" s="669"/>
      <c r="CZ25" s="641">
        <v>13.3</v>
      </c>
      <c r="DA25" s="666"/>
      <c r="DB25" s="666"/>
      <c r="DC25" s="670"/>
      <c r="DD25" s="645">
        <v>4169951</v>
      </c>
      <c r="DE25" s="668"/>
      <c r="DF25" s="668"/>
      <c r="DG25" s="668"/>
      <c r="DH25" s="668"/>
      <c r="DI25" s="668"/>
      <c r="DJ25" s="668"/>
      <c r="DK25" s="669"/>
      <c r="DL25" s="645">
        <v>3755269</v>
      </c>
      <c r="DM25" s="668"/>
      <c r="DN25" s="668"/>
      <c r="DO25" s="668"/>
      <c r="DP25" s="668"/>
      <c r="DQ25" s="668"/>
      <c r="DR25" s="668"/>
      <c r="DS25" s="668"/>
      <c r="DT25" s="668"/>
      <c r="DU25" s="668"/>
      <c r="DV25" s="669"/>
      <c r="DW25" s="641">
        <v>23.4</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5379</v>
      </c>
      <c r="S26" s="637"/>
      <c r="T26" s="637"/>
      <c r="U26" s="637"/>
      <c r="V26" s="637"/>
      <c r="W26" s="637"/>
      <c r="X26" s="637"/>
      <c r="Y26" s="638"/>
      <c r="Z26" s="639">
        <v>0</v>
      </c>
      <c r="AA26" s="639"/>
      <c r="AB26" s="639"/>
      <c r="AC26" s="639"/>
      <c r="AD26" s="640">
        <v>5379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2904999</v>
      </c>
      <c r="CS26" s="637"/>
      <c r="CT26" s="637"/>
      <c r="CU26" s="637"/>
      <c r="CV26" s="637"/>
      <c r="CW26" s="637"/>
      <c r="CX26" s="637"/>
      <c r="CY26" s="638"/>
      <c r="CZ26" s="641">
        <v>8.4</v>
      </c>
      <c r="DA26" s="666"/>
      <c r="DB26" s="666"/>
      <c r="DC26" s="670"/>
      <c r="DD26" s="645">
        <v>2904999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362488</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5573967</v>
      </c>
      <c r="BH27" s="637"/>
      <c r="BI27" s="637"/>
      <c r="BJ27" s="637"/>
      <c r="BK27" s="637"/>
      <c r="BL27" s="637"/>
      <c r="BM27" s="637"/>
      <c r="BN27" s="638"/>
      <c r="BO27" s="639">
        <v>100</v>
      </c>
      <c r="BP27" s="639"/>
      <c r="BQ27" s="639"/>
      <c r="BR27" s="639"/>
      <c r="BS27" s="640">
        <v>387222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7837352</v>
      </c>
      <c r="CS27" s="668"/>
      <c r="CT27" s="668"/>
      <c r="CU27" s="668"/>
      <c r="CV27" s="668"/>
      <c r="CW27" s="668"/>
      <c r="CX27" s="668"/>
      <c r="CY27" s="669"/>
      <c r="CZ27" s="641">
        <v>22.6</v>
      </c>
      <c r="DA27" s="666"/>
      <c r="DB27" s="666"/>
      <c r="DC27" s="670"/>
      <c r="DD27" s="645">
        <v>2348380</v>
      </c>
      <c r="DE27" s="668"/>
      <c r="DF27" s="668"/>
      <c r="DG27" s="668"/>
      <c r="DH27" s="668"/>
      <c r="DI27" s="668"/>
      <c r="DJ27" s="668"/>
      <c r="DK27" s="669"/>
      <c r="DL27" s="645">
        <v>2072119</v>
      </c>
      <c r="DM27" s="668"/>
      <c r="DN27" s="668"/>
      <c r="DO27" s="668"/>
      <c r="DP27" s="668"/>
      <c r="DQ27" s="668"/>
      <c r="DR27" s="668"/>
      <c r="DS27" s="668"/>
      <c r="DT27" s="668"/>
      <c r="DU27" s="668"/>
      <c r="DV27" s="669"/>
      <c r="DW27" s="641">
        <v>12.9</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326086</v>
      </c>
      <c r="S28" s="637"/>
      <c r="T28" s="637"/>
      <c r="U28" s="637"/>
      <c r="V28" s="637"/>
      <c r="W28" s="637"/>
      <c r="X28" s="637"/>
      <c r="Y28" s="638"/>
      <c r="Z28" s="639">
        <v>0.9</v>
      </c>
      <c r="AA28" s="639"/>
      <c r="AB28" s="639"/>
      <c r="AC28" s="639"/>
      <c r="AD28" s="640">
        <v>14284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2814357</v>
      </c>
      <c r="CS28" s="637"/>
      <c r="CT28" s="637"/>
      <c r="CU28" s="637"/>
      <c r="CV28" s="637"/>
      <c r="CW28" s="637"/>
      <c r="CX28" s="637"/>
      <c r="CY28" s="638"/>
      <c r="CZ28" s="641">
        <v>8.1</v>
      </c>
      <c r="DA28" s="666"/>
      <c r="DB28" s="666"/>
      <c r="DC28" s="670"/>
      <c r="DD28" s="645">
        <v>2687774</v>
      </c>
      <c r="DE28" s="637"/>
      <c r="DF28" s="637"/>
      <c r="DG28" s="637"/>
      <c r="DH28" s="637"/>
      <c r="DI28" s="637"/>
      <c r="DJ28" s="637"/>
      <c r="DK28" s="638"/>
      <c r="DL28" s="645">
        <v>2687774</v>
      </c>
      <c r="DM28" s="637"/>
      <c r="DN28" s="637"/>
      <c r="DO28" s="637"/>
      <c r="DP28" s="637"/>
      <c r="DQ28" s="637"/>
      <c r="DR28" s="637"/>
      <c r="DS28" s="637"/>
      <c r="DT28" s="637"/>
      <c r="DU28" s="637"/>
      <c r="DV28" s="638"/>
      <c r="DW28" s="641">
        <v>16.7</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124689</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2814357</v>
      </c>
      <c r="CS29" s="668"/>
      <c r="CT29" s="668"/>
      <c r="CU29" s="668"/>
      <c r="CV29" s="668"/>
      <c r="CW29" s="668"/>
      <c r="CX29" s="668"/>
      <c r="CY29" s="669"/>
      <c r="CZ29" s="641">
        <v>8.1</v>
      </c>
      <c r="DA29" s="666"/>
      <c r="DB29" s="666"/>
      <c r="DC29" s="670"/>
      <c r="DD29" s="645">
        <v>2687774</v>
      </c>
      <c r="DE29" s="668"/>
      <c r="DF29" s="668"/>
      <c r="DG29" s="668"/>
      <c r="DH29" s="668"/>
      <c r="DI29" s="668"/>
      <c r="DJ29" s="668"/>
      <c r="DK29" s="669"/>
      <c r="DL29" s="645">
        <v>2687774</v>
      </c>
      <c r="DM29" s="668"/>
      <c r="DN29" s="668"/>
      <c r="DO29" s="668"/>
      <c r="DP29" s="668"/>
      <c r="DQ29" s="668"/>
      <c r="DR29" s="668"/>
      <c r="DS29" s="668"/>
      <c r="DT29" s="668"/>
      <c r="DU29" s="668"/>
      <c r="DV29" s="669"/>
      <c r="DW29" s="641">
        <v>16.7</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5710800</v>
      </c>
      <c r="S30" s="637"/>
      <c r="T30" s="637"/>
      <c r="U30" s="637"/>
      <c r="V30" s="637"/>
      <c r="W30" s="637"/>
      <c r="X30" s="637"/>
      <c r="Y30" s="638"/>
      <c r="Z30" s="639">
        <v>16.100000000000001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2692900</v>
      </c>
      <c r="CS30" s="637"/>
      <c r="CT30" s="637"/>
      <c r="CU30" s="637"/>
      <c r="CV30" s="637"/>
      <c r="CW30" s="637"/>
      <c r="CX30" s="637"/>
      <c r="CY30" s="638"/>
      <c r="CZ30" s="641">
        <v>7.8</v>
      </c>
      <c r="DA30" s="666"/>
      <c r="DB30" s="666"/>
      <c r="DC30" s="670"/>
      <c r="DD30" s="645">
        <v>2566465</v>
      </c>
      <c r="DE30" s="637"/>
      <c r="DF30" s="637"/>
      <c r="DG30" s="637"/>
      <c r="DH30" s="637"/>
      <c r="DI30" s="637"/>
      <c r="DJ30" s="637"/>
      <c r="DK30" s="638"/>
      <c r="DL30" s="645">
        <v>2566465</v>
      </c>
      <c r="DM30" s="637"/>
      <c r="DN30" s="637"/>
      <c r="DO30" s="637"/>
      <c r="DP30" s="637"/>
      <c r="DQ30" s="637"/>
      <c r="DR30" s="637"/>
      <c r="DS30" s="637"/>
      <c r="DT30" s="637"/>
      <c r="DU30" s="637"/>
      <c r="DV30" s="638"/>
      <c r="DW30" s="641">
        <v>16</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98.6</v>
      </c>
      <c r="BN31" s="680"/>
      <c r="BO31" s="680"/>
      <c r="BP31" s="680"/>
      <c r="BQ31" s="681"/>
      <c r="BR31" s="692">
        <v>99.5</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121457</v>
      </c>
      <c r="CS31" s="668"/>
      <c r="CT31" s="668"/>
      <c r="CU31" s="668"/>
      <c r="CV31" s="668"/>
      <c r="CW31" s="668"/>
      <c r="CX31" s="668"/>
      <c r="CY31" s="669"/>
      <c r="CZ31" s="641">
        <v>0.4</v>
      </c>
      <c r="DA31" s="666"/>
      <c r="DB31" s="666"/>
      <c r="DC31" s="670"/>
      <c r="DD31" s="645">
        <v>121309</v>
      </c>
      <c r="DE31" s="668"/>
      <c r="DF31" s="668"/>
      <c r="DG31" s="668"/>
      <c r="DH31" s="668"/>
      <c r="DI31" s="668"/>
      <c r="DJ31" s="668"/>
      <c r="DK31" s="669"/>
      <c r="DL31" s="645">
        <v>121309</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2820656</v>
      </c>
      <c r="S32" s="637"/>
      <c r="T32" s="637"/>
      <c r="U32" s="637"/>
      <c r="V32" s="637"/>
      <c r="W32" s="637"/>
      <c r="X32" s="637"/>
      <c r="Y32" s="638"/>
      <c r="Z32" s="639">
        <v>7.9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98.9</v>
      </c>
      <c r="BN32" s="668"/>
      <c r="BO32" s="668"/>
      <c r="BP32" s="668"/>
      <c r="BQ32" s="691"/>
      <c r="BR32" s="693">
        <v>99.6</v>
      </c>
      <c r="BS32" s="668"/>
      <c r="BT32" s="668"/>
      <c r="BU32" s="668"/>
      <c r="BV32" s="668"/>
      <c r="BW32" s="668"/>
      <c r="BX32" s="642">
        <v>99</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130550</v>
      </c>
      <c r="S33" s="637"/>
      <c r="T33" s="637"/>
      <c r="U33" s="637"/>
      <c r="V33" s="637"/>
      <c r="W33" s="637"/>
      <c r="X33" s="637"/>
      <c r="Y33" s="638"/>
      <c r="Z33" s="639">
        <v>0.4</v>
      </c>
      <c r="AA33" s="639"/>
      <c r="AB33" s="639"/>
      <c r="AC33" s="639"/>
      <c r="AD33" s="640">
        <v>27601</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98.2</v>
      </c>
      <c r="BN33" s="695"/>
      <c r="BO33" s="695"/>
      <c r="BP33" s="695"/>
      <c r="BQ33" s="697"/>
      <c r="BR33" s="694">
        <v>99.3</v>
      </c>
      <c r="BS33" s="695"/>
      <c r="BT33" s="695"/>
      <c r="BU33" s="695"/>
      <c r="BV33" s="695"/>
      <c r="BW33" s="695"/>
      <c r="BX33" s="696">
        <v>98.4</v>
      </c>
      <c r="BY33" s="695"/>
      <c r="BZ33" s="695"/>
      <c r="CA33" s="695"/>
      <c r="CB33" s="697"/>
      <c r="CD33" s="633" t="s">
        <v>307</v>
      </c>
      <c r="CE33" s="634"/>
      <c r="CF33" s="634"/>
      <c r="CG33" s="634"/>
      <c r="CH33" s="634"/>
      <c r="CI33" s="634"/>
      <c r="CJ33" s="634"/>
      <c r="CK33" s="634"/>
      <c r="CL33" s="634"/>
      <c r="CM33" s="634"/>
      <c r="CN33" s="634"/>
      <c r="CO33" s="634"/>
      <c r="CP33" s="634"/>
      <c r="CQ33" s="635"/>
      <c r="CR33" s="636">
        <v>15239750</v>
      </c>
      <c r="CS33" s="668"/>
      <c r="CT33" s="668"/>
      <c r="CU33" s="668"/>
      <c r="CV33" s="668"/>
      <c r="CW33" s="668"/>
      <c r="CX33" s="668"/>
      <c r="CY33" s="669"/>
      <c r="CZ33" s="641">
        <v>44</v>
      </c>
      <c r="DA33" s="666"/>
      <c r="DB33" s="666"/>
      <c r="DC33" s="670"/>
      <c r="DD33" s="645">
        <v>9491927</v>
      </c>
      <c r="DE33" s="668"/>
      <c r="DF33" s="668"/>
      <c r="DG33" s="668"/>
      <c r="DH33" s="668"/>
      <c r="DI33" s="668"/>
      <c r="DJ33" s="668"/>
      <c r="DK33" s="669"/>
      <c r="DL33" s="645">
        <v>6181524</v>
      </c>
      <c r="DM33" s="668"/>
      <c r="DN33" s="668"/>
      <c r="DO33" s="668"/>
      <c r="DP33" s="668"/>
      <c r="DQ33" s="668"/>
      <c r="DR33" s="668"/>
      <c r="DS33" s="668"/>
      <c r="DT33" s="668"/>
      <c r="DU33" s="668"/>
      <c r="DV33" s="669"/>
      <c r="DW33" s="641">
        <v>38.5</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2799528</v>
      </c>
      <c r="S34" s="637"/>
      <c r="T34" s="637"/>
      <c r="U34" s="637"/>
      <c r="V34" s="637"/>
      <c r="W34" s="637"/>
      <c r="X34" s="637"/>
      <c r="Y34" s="638"/>
      <c r="Z34" s="639">
        <v>7.9</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5734100</v>
      </c>
      <c r="CS34" s="637"/>
      <c r="CT34" s="637"/>
      <c r="CU34" s="637"/>
      <c r="CV34" s="637"/>
      <c r="CW34" s="637"/>
      <c r="CX34" s="637"/>
      <c r="CY34" s="638"/>
      <c r="CZ34" s="641">
        <v>16.5</v>
      </c>
      <c r="DA34" s="666"/>
      <c r="DB34" s="666"/>
      <c r="DC34" s="670"/>
      <c r="DD34" s="645">
        <v>2719615</v>
      </c>
      <c r="DE34" s="637"/>
      <c r="DF34" s="637"/>
      <c r="DG34" s="637"/>
      <c r="DH34" s="637"/>
      <c r="DI34" s="637"/>
      <c r="DJ34" s="637"/>
      <c r="DK34" s="638"/>
      <c r="DL34" s="645">
        <v>2383948</v>
      </c>
      <c r="DM34" s="637"/>
      <c r="DN34" s="637"/>
      <c r="DO34" s="637"/>
      <c r="DP34" s="637"/>
      <c r="DQ34" s="637"/>
      <c r="DR34" s="637"/>
      <c r="DS34" s="637"/>
      <c r="DT34" s="637"/>
      <c r="DU34" s="637"/>
      <c r="DV34" s="638"/>
      <c r="DW34" s="641">
        <v>14.9</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1719575</v>
      </c>
      <c r="S35" s="637"/>
      <c r="T35" s="637"/>
      <c r="U35" s="637"/>
      <c r="V35" s="637"/>
      <c r="W35" s="637"/>
      <c r="X35" s="637"/>
      <c r="Y35" s="638"/>
      <c r="Z35" s="639">
        <v>4.8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482032</v>
      </c>
      <c r="CS35" s="668"/>
      <c r="CT35" s="668"/>
      <c r="CU35" s="668"/>
      <c r="CV35" s="668"/>
      <c r="CW35" s="668"/>
      <c r="CX35" s="668"/>
      <c r="CY35" s="669"/>
      <c r="CZ35" s="641">
        <v>1.4</v>
      </c>
      <c r="DA35" s="666"/>
      <c r="DB35" s="666"/>
      <c r="DC35" s="670"/>
      <c r="DD35" s="645">
        <v>319956</v>
      </c>
      <c r="DE35" s="668"/>
      <c r="DF35" s="668"/>
      <c r="DG35" s="668"/>
      <c r="DH35" s="668"/>
      <c r="DI35" s="668"/>
      <c r="DJ35" s="668"/>
      <c r="DK35" s="669"/>
      <c r="DL35" s="645">
        <v>319879</v>
      </c>
      <c r="DM35" s="668"/>
      <c r="DN35" s="668"/>
      <c r="DO35" s="668"/>
      <c r="DP35" s="668"/>
      <c r="DQ35" s="668"/>
      <c r="DR35" s="668"/>
      <c r="DS35" s="668"/>
      <c r="DT35" s="668"/>
      <c r="DU35" s="668"/>
      <c r="DV35" s="669"/>
      <c r="DW35" s="641">
        <v>2</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1388831</v>
      </c>
      <c r="S36" s="637"/>
      <c r="T36" s="637"/>
      <c r="U36" s="637"/>
      <c r="V36" s="637"/>
      <c r="W36" s="637"/>
      <c r="X36" s="637"/>
      <c r="Y36" s="638"/>
      <c r="Z36" s="639">
        <v>3.9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4043311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64130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3866404</v>
      </c>
      <c r="CS36" s="637"/>
      <c r="CT36" s="637"/>
      <c r="CU36" s="637"/>
      <c r="CV36" s="637"/>
      <c r="CW36" s="637"/>
      <c r="CX36" s="637"/>
      <c r="CY36" s="638"/>
      <c r="CZ36" s="641">
        <v>11.2</v>
      </c>
      <c r="DA36" s="666"/>
      <c r="DB36" s="666"/>
      <c r="DC36" s="670"/>
      <c r="DD36" s="645">
        <v>2671324</v>
      </c>
      <c r="DE36" s="637"/>
      <c r="DF36" s="637"/>
      <c r="DG36" s="637"/>
      <c r="DH36" s="637"/>
      <c r="DI36" s="637"/>
      <c r="DJ36" s="637"/>
      <c r="DK36" s="638"/>
      <c r="DL36" s="645">
        <v>1374642</v>
      </c>
      <c r="DM36" s="637"/>
      <c r="DN36" s="637"/>
      <c r="DO36" s="637"/>
      <c r="DP36" s="637"/>
      <c r="DQ36" s="637"/>
      <c r="DR36" s="637"/>
      <c r="DS36" s="637"/>
      <c r="DT36" s="637"/>
      <c r="DU36" s="637"/>
      <c r="DV36" s="638"/>
      <c r="DW36" s="641">
        <v>8.6</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922379</v>
      </c>
      <c r="S37" s="637"/>
      <c r="T37" s="637"/>
      <c r="U37" s="637"/>
      <c r="V37" s="637"/>
      <c r="W37" s="637"/>
      <c r="X37" s="637"/>
      <c r="Y37" s="638"/>
      <c r="Z37" s="639">
        <v>2.6</v>
      </c>
      <c r="AA37" s="639"/>
      <c r="AB37" s="639"/>
      <c r="AC37" s="639"/>
      <c r="AD37" s="640">
        <v>229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702575</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-29310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132359</v>
      </c>
      <c r="CS37" s="668"/>
      <c r="CT37" s="668"/>
      <c r="CU37" s="668"/>
      <c r="CV37" s="668"/>
      <c r="CW37" s="668"/>
      <c r="CX37" s="668"/>
      <c r="CY37" s="669"/>
      <c r="CZ37" s="641">
        <v>0.4</v>
      </c>
      <c r="DA37" s="666"/>
      <c r="DB37" s="666"/>
      <c r="DC37" s="670"/>
      <c r="DD37" s="645">
        <v>132359</v>
      </c>
      <c r="DE37" s="668"/>
      <c r="DF37" s="668"/>
      <c r="DG37" s="668"/>
      <c r="DH37" s="668"/>
      <c r="DI37" s="668"/>
      <c r="DJ37" s="668"/>
      <c r="DK37" s="669"/>
      <c r="DL37" s="645">
        <v>132118</v>
      </c>
      <c r="DM37" s="668"/>
      <c r="DN37" s="668"/>
      <c r="DO37" s="668"/>
      <c r="DP37" s="668"/>
      <c r="DQ37" s="668"/>
      <c r="DR37" s="668"/>
      <c r="DS37" s="668"/>
      <c r="DT37" s="668"/>
      <c r="DU37" s="668"/>
      <c r="DV37" s="669"/>
      <c r="DW37" s="641">
        <v>0.8</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2323077</v>
      </c>
      <c r="S38" s="637"/>
      <c r="T38" s="637"/>
      <c r="U38" s="637"/>
      <c r="V38" s="637"/>
      <c r="W38" s="637"/>
      <c r="X38" s="637"/>
      <c r="Y38" s="638"/>
      <c r="Z38" s="639">
        <v>6.5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520000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7061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2756526</v>
      </c>
      <c r="CS38" s="637"/>
      <c r="CT38" s="637"/>
      <c r="CU38" s="637"/>
      <c r="CV38" s="637"/>
      <c r="CW38" s="637"/>
      <c r="CX38" s="637"/>
      <c r="CY38" s="638"/>
      <c r="CZ38" s="641">
        <v>8</v>
      </c>
      <c r="DA38" s="666"/>
      <c r="DB38" s="666"/>
      <c r="DC38" s="670"/>
      <c r="DD38" s="645">
        <v>2203180</v>
      </c>
      <c r="DE38" s="637"/>
      <c r="DF38" s="637"/>
      <c r="DG38" s="637"/>
      <c r="DH38" s="637"/>
      <c r="DI38" s="637"/>
      <c r="DJ38" s="637"/>
      <c r="DK38" s="638"/>
      <c r="DL38" s="645">
        <v>2101855</v>
      </c>
      <c r="DM38" s="637"/>
      <c r="DN38" s="637"/>
      <c r="DO38" s="637"/>
      <c r="DP38" s="637"/>
      <c r="DQ38" s="637"/>
      <c r="DR38" s="637"/>
      <c r="DS38" s="637"/>
      <c r="DT38" s="637"/>
      <c r="DU38" s="637"/>
      <c r="DV38" s="638"/>
      <c r="DW38" s="641">
        <v>13.1</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64210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10174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2019251</v>
      </c>
      <c r="CS39" s="668"/>
      <c r="CT39" s="668"/>
      <c r="CU39" s="668"/>
      <c r="CV39" s="668"/>
      <c r="CW39" s="668"/>
      <c r="CX39" s="668"/>
      <c r="CY39" s="669"/>
      <c r="CZ39" s="641">
        <v>5.8</v>
      </c>
      <c r="DA39" s="666"/>
      <c r="DB39" s="666"/>
      <c r="DC39" s="670"/>
      <c r="DD39" s="645">
        <v>1576652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92377</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3806</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381437</v>
      </c>
      <c r="CS40" s="637"/>
      <c r="CT40" s="637"/>
      <c r="CU40" s="637"/>
      <c r="CV40" s="637"/>
      <c r="CW40" s="637"/>
      <c r="CX40" s="637"/>
      <c r="CY40" s="638"/>
      <c r="CZ40" s="641">
        <v>1.1000000000000001</v>
      </c>
      <c r="DA40" s="666"/>
      <c r="DB40" s="666"/>
      <c r="DC40" s="670"/>
      <c r="DD40" s="645">
        <v>1200</v>
      </c>
      <c r="DE40" s="637"/>
      <c r="DF40" s="637"/>
      <c r="DG40" s="637"/>
      <c r="DH40" s="637"/>
      <c r="DI40" s="637"/>
      <c r="DJ40" s="637"/>
      <c r="DK40" s="638"/>
      <c r="DL40" s="645">
        <v>1200</v>
      </c>
      <c r="DM40" s="637"/>
      <c r="DN40" s="637"/>
      <c r="DO40" s="637"/>
      <c r="DP40" s="637"/>
      <c r="DQ40" s="637"/>
      <c r="DR40" s="637"/>
      <c r="DS40" s="637"/>
      <c r="DT40" s="637"/>
      <c r="DU40" s="637"/>
      <c r="DV40" s="638"/>
      <c r="DW40" s="641">
        <v>0</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35564732</v>
      </c>
      <c r="S41" s="709"/>
      <c r="T41" s="709"/>
      <c r="U41" s="709"/>
      <c r="V41" s="709"/>
      <c r="W41" s="709"/>
      <c r="X41" s="709"/>
      <c r="Y41" s="713"/>
      <c r="Z41" s="714">
        <v>100</v>
      </c>
      <c r="AA41" s="714"/>
      <c r="AB41" s="714"/>
      <c r="AC41" s="714"/>
      <c r="AD41" s="715">
        <v>15955272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614051</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2138669</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482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4161010</v>
      </c>
      <c r="CS42" s="668"/>
      <c r="CT42" s="668"/>
      <c r="CU42" s="668"/>
      <c r="CV42" s="668"/>
      <c r="CW42" s="668"/>
      <c r="CX42" s="668"/>
      <c r="CY42" s="669"/>
      <c r="CZ42" s="641">
        <v>12</v>
      </c>
      <c r="DA42" s="666"/>
      <c r="DB42" s="666"/>
      <c r="DC42" s="670"/>
      <c r="DD42" s="645">
        <v>651038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105852</v>
      </c>
      <c r="CS43" s="668"/>
      <c r="CT43" s="668"/>
      <c r="CU43" s="668"/>
      <c r="CV43" s="668"/>
      <c r="CW43" s="668"/>
      <c r="CX43" s="668"/>
      <c r="CY43" s="669"/>
      <c r="CZ43" s="641">
        <v>0.3</v>
      </c>
      <c r="DA43" s="666"/>
      <c r="DB43" s="666"/>
      <c r="DC43" s="670"/>
      <c r="DD43" s="645">
        <v>100056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3688042</v>
      </c>
      <c r="CS44" s="637"/>
      <c r="CT44" s="637"/>
      <c r="CU44" s="637"/>
      <c r="CV44" s="637"/>
      <c r="CW44" s="637"/>
      <c r="CX44" s="637"/>
      <c r="CY44" s="638"/>
      <c r="CZ44" s="641">
        <v>10.6</v>
      </c>
      <c r="DA44" s="642"/>
      <c r="DB44" s="642"/>
      <c r="DC44" s="648"/>
      <c r="DD44" s="645">
        <v>592966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787107</v>
      </c>
      <c r="CS45" s="668"/>
      <c r="CT45" s="668"/>
      <c r="CU45" s="668"/>
      <c r="CV45" s="668"/>
      <c r="CW45" s="668"/>
      <c r="CX45" s="668"/>
      <c r="CY45" s="669"/>
      <c r="CZ45" s="641">
        <v>2.2999999999999998</v>
      </c>
      <c r="DA45" s="666"/>
      <c r="DB45" s="666"/>
      <c r="DC45" s="670"/>
      <c r="DD45" s="645">
        <v>52724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2637758</v>
      </c>
      <c r="CS46" s="637"/>
      <c r="CT46" s="637"/>
      <c r="CU46" s="637"/>
      <c r="CV46" s="637"/>
      <c r="CW46" s="637"/>
      <c r="CX46" s="637"/>
      <c r="CY46" s="638"/>
      <c r="CZ46" s="641">
        <v>7.6</v>
      </c>
      <c r="DA46" s="642"/>
      <c r="DB46" s="642"/>
      <c r="DC46" s="648"/>
      <c r="DD46" s="645">
        <v>521265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472968</v>
      </c>
      <c r="CS47" s="668"/>
      <c r="CT47" s="668"/>
      <c r="CU47" s="668"/>
      <c r="CV47" s="668"/>
      <c r="CW47" s="668"/>
      <c r="CX47" s="668"/>
      <c r="CY47" s="669"/>
      <c r="CZ47" s="641">
        <v>1.4</v>
      </c>
      <c r="DA47" s="666"/>
      <c r="DB47" s="666"/>
      <c r="DC47" s="670"/>
      <c r="DD47" s="645">
        <v>58072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34672071</v>
      </c>
      <c r="CS49" s="695"/>
      <c r="CT49" s="695"/>
      <c r="CU49" s="695"/>
      <c r="CV49" s="695"/>
      <c r="CW49" s="695"/>
      <c r="CX49" s="695"/>
      <c r="CY49" s="724"/>
      <c r="CZ49" s="716">
        <v>100</v>
      </c>
      <c r="DA49" s="725"/>
      <c r="DB49" s="725"/>
      <c r="DC49" s="726"/>
      <c r="DD49" s="727">
        <v>19349070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e/+GdiXLt/F+/fgHBx4tyxKjB+bIAOSOisnjYt1QqJ/ogMH1y9w16G/TDhRpojxJl6lSAPsZzYQ1Bxm+FkKuw==" saltValue="uxSt7cAPaZ1j/6CoM/ip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35563</v>
      </c>
      <c r="R7" s="766"/>
      <c r="S7" s="766"/>
      <c r="T7" s="766"/>
      <c r="U7" s="766"/>
      <c r="V7" s="766">
        <v>34670</v>
      </c>
      <c r="W7" s="766"/>
      <c r="X7" s="766"/>
      <c r="Y7" s="766"/>
      <c r="Z7" s="766"/>
      <c r="AA7" s="766">
        <v>893</v>
      </c>
      <c r="AB7" s="766"/>
      <c r="AC7" s="766"/>
      <c r="AD7" s="766"/>
      <c r="AE7" s="767"/>
      <c r="AF7" s="768">
        <v>515</v>
      </c>
      <c r="AG7" s="769"/>
      <c r="AH7" s="769"/>
      <c r="AI7" s="769"/>
      <c r="AJ7" s="770"/>
      <c r="AK7" s="771">
        <v>1720</v>
      </c>
      <c r="AL7" s="772"/>
      <c r="AM7" s="772"/>
      <c r="AN7" s="772"/>
      <c r="AO7" s="772"/>
      <c r="AP7" s="772">
        <v>28540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562</v>
      </c>
      <c r="BS7" s="759" t="s">
        <v>558</v>
      </c>
      <c r="BT7" s="760"/>
      <c r="BU7" s="760"/>
      <c r="BV7" s="760"/>
      <c r="BW7" s="760"/>
      <c r="BX7" s="760"/>
      <c r="BY7" s="760"/>
      <c r="BZ7" s="760"/>
      <c r="CA7" s="760"/>
      <c r="CB7" s="760"/>
      <c r="CC7" s="760"/>
      <c r="CD7" s="760"/>
      <c r="CE7" s="760"/>
      <c r="CF7" s="760"/>
      <c r="CG7" s="775"/>
      <c r="CH7" s="756" t="s">
        <v>563</v>
      </c>
      <c r="CI7" s="757"/>
      <c r="CJ7" s="757"/>
      <c r="CK7" s="757"/>
      <c r="CL7" s="758"/>
      <c r="CM7" s="756">
        <v>205</v>
      </c>
      <c r="CN7" s="757"/>
      <c r="CO7" s="757"/>
      <c r="CP7" s="757"/>
      <c r="CQ7" s="758"/>
      <c r="CR7" s="756">
        <v>3</v>
      </c>
      <c r="CS7" s="757"/>
      <c r="CT7" s="757"/>
      <c r="CU7" s="757"/>
      <c r="CV7" s="758"/>
      <c r="CW7" s="756" t="s">
        <v>492</v>
      </c>
      <c r="CX7" s="757"/>
      <c r="CY7" s="757"/>
      <c r="CZ7" s="757"/>
      <c r="DA7" s="758"/>
      <c r="DB7" s="756">
        <v>350</v>
      </c>
      <c r="DC7" s="757"/>
      <c r="DD7" s="757"/>
      <c r="DE7" s="757"/>
      <c r="DF7" s="758"/>
      <c r="DG7" s="756" t="s">
        <v>492</v>
      </c>
      <c r="DH7" s="757"/>
      <c r="DI7" s="757"/>
      <c r="DJ7" s="757"/>
      <c r="DK7" s="758"/>
      <c r="DL7" s="756" t="s">
        <v>492</v>
      </c>
      <c r="DM7" s="757"/>
      <c r="DN7" s="757"/>
      <c r="DO7" s="757"/>
      <c r="DP7" s="758"/>
      <c r="DQ7" s="756" t="s">
        <v>492</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559</v>
      </c>
      <c r="BT8" s="787"/>
      <c r="BU8" s="787"/>
      <c r="BV8" s="787"/>
      <c r="BW8" s="787"/>
      <c r="BX8" s="787"/>
      <c r="BY8" s="787"/>
      <c r="BZ8" s="787"/>
      <c r="CA8" s="787"/>
      <c r="CB8" s="787"/>
      <c r="CC8" s="787"/>
      <c r="CD8" s="787"/>
      <c r="CE8" s="787"/>
      <c r="CF8" s="787"/>
      <c r="CG8" s="788"/>
      <c r="CH8" s="789">
        <v>5</v>
      </c>
      <c r="CI8" s="790"/>
      <c r="CJ8" s="790"/>
      <c r="CK8" s="790"/>
      <c r="CL8" s="791"/>
      <c r="CM8" s="789">
        <v>51</v>
      </c>
      <c r="CN8" s="790"/>
      <c r="CO8" s="790"/>
      <c r="CP8" s="790"/>
      <c r="CQ8" s="791"/>
      <c r="CR8" s="789">
        <v>5</v>
      </c>
      <c r="CS8" s="790"/>
      <c r="CT8" s="790"/>
      <c r="CU8" s="790"/>
      <c r="CV8" s="791"/>
      <c r="CW8" s="789" t="s">
        <v>492</v>
      </c>
      <c r="CX8" s="790"/>
      <c r="CY8" s="790"/>
      <c r="CZ8" s="790"/>
      <c r="DA8" s="791"/>
      <c r="DB8" s="789" t="s">
        <v>492</v>
      </c>
      <c r="DC8" s="790"/>
      <c r="DD8" s="790"/>
      <c r="DE8" s="790"/>
      <c r="DF8" s="791"/>
      <c r="DG8" s="789" t="s">
        <v>492</v>
      </c>
      <c r="DH8" s="790"/>
      <c r="DI8" s="790"/>
      <c r="DJ8" s="790"/>
      <c r="DK8" s="791"/>
      <c r="DL8" s="789" t="s">
        <v>492</v>
      </c>
      <c r="DM8" s="790"/>
      <c r="DN8" s="790"/>
      <c r="DO8" s="790"/>
      <c r="DP8" s="791"/>
      <c r="DQ8" s="789" t="s">
        <v>492</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560</v>
      </c>
      <c r="BT9" s="787"/>
      <c r="BU9" s="787"/>
      <c r="BV9" s="787"/>
      <c r="BW9" s="787"/>
      <c r="BX9" s="787"/>
      <c r="BY9" s="787"/>
      <c r="BZ9" s="787"/>
      <c r="CA9" s="787"/>
      <c r="CB9" s="787"/>
      <c r="CC9" s="787"/>
      <c r="CD9" s="787"/>
      <c r="CE9" s="787"/>
      <c r="CF9" s="787"/>
      <c r="CG9" s="788"/>
      <c r="CH9" s="789">
        <v>11</v>
      </c>
      <c r="CI9" s="790"/>
      <c r="CJ9" s="790"/>
      <c r="CK9" s="790"/>
      <c r="CL9" s="791"/>
      <c r="CM9" s="789">
        <v>46</v>
      </c>
      <c r="CN9" s="790"/>
      <c r="CO9" s="790"/>
      <c r="CP9" s="790"/>
      <c r="CQ9" s="791"/>
      <c r="CR9" s="789">
        <v>7</v>
      </c>
      <c r="CS9" s="790"/>
      <c r="CT9" s="790"/>
      <c r="CU9" s="790"/>
      <c r="CV9" s="791"/>
      <c r="CW9" s="789">
        <v>1</v>
      </c>
      <c r="CX9" s="790"/>
      <c r="CY9" s="790"/>
      <c r="CZ9" s="790"/>
      <c r="DA9" s="791"/>
      <c r="DB9" s="789" t="s">
        <v>492</v>
      </c>
      <c r="DC9" s="790"/>
      <c r="DD9" s="790"/>
      <c r="DE9" s="790"/>
      <c r="DF9" s="791"/>
      <c r="DG9" s="789" t="s">
        <v>492</v>
      </c>
      <c r="DH9" s="790"/>
      <c r="DI9" s="790"/>
      <c r="DJ9" s="790"/>
      <c r="DK9" s="791"/>
      <c r="DL9" s="789" t="s">
        <v>492</v>
      </c>
      <c r="DM9" s="790"/>
      <c r="DN9" s="790"/>
      <c r="DO9" s="790"/>
      <c r="DP9" s="791"/>
      <c r="DQ9" s="789" t="s">
        <v>492</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561</v>
      </c>
      <c r="BT10" s="787"/>
      <c r="BU10" s="787"/>
      <c r="BV10" s="787"/>
      <c r="BW10" s="787"/>
      <c r="BX10" s="787"/>
      <c r="BY10" s="787"/>
      <c r="BZ10" s="787"/>
      <c r="CA10" s="787"/>
      <c r="CB10" s="787"/>
      <c r="CC10" s="787"/>
      <c r="CD10" s="787"/>
      <c r="CE10" s="787"/>
      <c r="CF10" s="787"/>
      <c r="CG10" s="788"/>
      <c r="CH10" s="789">
        <v>32</v>
      </c>
      <c r="CI10" s="790"/>
      <c r="CJ10" s="790"/>
      <c r="CK10" s="790"/>
      <c r="CL10" s="791"/>
      <c r="CM10" s="789">
        <v>565</v>
      </c>
      <c r="CN10" s="790"/>
      <c r="CO10" s="790"/>
      <c r="CP10" s="790"/>
      <c r="CQ10" s="791"/>
      <c r="CR10" s="789">
        <v>39</v>
      </c>
      <c r="CS10" s="790"/>
      <c r="CT10" s="790"/>
      <c r="CU10" s="790"/>
      <c r="CV10" s="791"/>
      <c r="CW10" s="789" t="s">
        <v>492</v>
      </c>
      <c r="CX10" s="790"/>
      <c r="CY10" s="790"/>
      <c r="CZ10" s="790"/>
      <c r="DA10" s="791"/>
      <c r="DB10" s="789" t="s">
        <v>492</v>
      </c>
      <c r="DC10" s="790"/>
      <c r="DD10" s="790"/>
      <c r="DE10" s="790"/>
      <c r="DF10" s="791"/>
      <c r="DG10" s="789" t="s">
        <v>492</v>
      </c>
      <c r="DH10" s="790"/>
      <c r="DI10" s="790"/>
      <c r="DJ10" s="790"/>
      <c r="DK10" s="791"/>
      <c r="DL10" s="789" t="s">
        <v>492</v>
      </c>
      <c r="DM10" s="790"/>
      <c r="DN10" s="790"/>
      <c r="DO10" s="790"/>
      <c r="DP10" s="791"/>
      <c r="DQ10" s="789" t="s">
        <v>492</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35565</v>
      </c>
      <c r="R23" s="806"/>
      <c r="S23" s="806"/>
      <c r="T23" s="806"/>
      <c r="U23" s="806"/>
      <c r="V23" s="806">
        <v>34672</v>
      </c>
      <c r="W23" s="806"/>
      <c r="X23" s="806"/>
      <c r="Y23" s="806"/>
      <c r="Z23" s="806"/>
      <c r="AA23" s="806">
        <v>893</v>
      </c>
      <c r="AB23" s="806"/>
      <c r="AC23" s="806"/>
      <c r="AD23" s="806"/>
      <c r="AE23" s="807"/>
      <c r="AF23" s="808">
        <v>515</v>
      </c>
      <c r="AG23" s="806"/>
      <c r="AH23" s="806"/>
      <c r="AI23" s="806"/>
      <c r="AJ23" s="809"/>
      <c r="AK23" s="810"/>
      <c r="AL23" s="811"/>
      <c r="AM23" s="811"/>
      <c r="AN23" s="811"/>
      <c r="AO23" s="811"/>
      <c r="AP23" s="806">
        <v>28540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6947</v>
      </c>
      <c r="R28" s="836"/>
      <c r="S28" s="836"/>
      <c r="T28" s="836"/>
      <c r="U28" s="836"/>
      <c r="V28" s="836">
        <v>6883</v>
      </c>
      <c r="W28" s="836"/>
      <c r="X28" s="836"/>
      <c r="Y28" s="836"/>
      <c r="Z28" s="836"/>
      <c r="AA28" s="836">
        <v>64</v>
      </c>
      <c r="AB28" s="836"/>
      <c r="AC28" s="836"/>
      <c r="AD28" s="836"/>
      <c r="AE28" s="837"/>
      <c r="AF28" s="838">
        <v>64</v>
      </c>
      <c r="AG28" s="836"/>
      <c r="AH28" s="836"/>
      <c r="AI28" s="836"/>
      <c r="AJ28" s="839"/>
      <c r="AK28" s="840">
        <v>679</v>
      </c>
      <c r="AL28" s="841"/>
      <c r="AM28" s="841"/>
      <c r="AN28" s="841"/>
      <c r="AO28" s="841"/>
      <c r="AP28" s="841" t="s">
        <v>492</v>
      </c>
      <c r="AQ28" s="841"/>
      <c r="AR28" s="841"/>
      <c r="AS28" s="841"/>
      <c r="AT28" s="841"/>
      <c r="AU28" s="841" t="s">
        <v>492</v>
      </c>
      <c r="AV28" s="841"/>
      <c r="AW28" s="841"/>
      <c r="AX28" s="841"/>
      <c r="AY28" s="841"/>
      <c r="AZ28" s="842" t="s">
        <v>492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6911</v>
      </c>
      <c r="R29" s="797"/>
      <c r="S29" s="797"/>
      <c r="T29" s="797"/>
      <c r="U29" s="797"/>
      <c r="V29" s="797">
        <v>6681</v>
      </c>
      <c r="W29" s="797"/>
      <c r="X29" s="797"/>
      <c r="Y29" s="797"/>
      <c r="Z29" s="797"/>
      <c r="AA29" s="797">
        <v>230</v>
      </c>
      <c r="AB29" s="797"/>
      <c r="AC29" s="797"/>
      <c r="AD29" s="797"/>
      <c r="AE29" s="798"/>
      <c r="AF29" s="799">
        <v>230</v>
      </c>
      <c r="AG29" s="800"/>
      <c r="AH29" s="800"/>
      <c r="AI29" s="800"/>
      <c r="AJ29" s="801"/>
      <c r="AK29" s="847">
        <v>1113</v>
      </c>
      <c r="AL29" s="843"/>
      <c r="AM29" s="843"/>
      <c r="AN29" s="843"/>
      <c r="AO29" s="843"/>
      <c r="AP29" s="843" t="s">
        <v>492</v>
      </c>
      <c r="AQ29" s="843"/>
      <c r="AR29" s="843"/>
      <c r="AS29" s="843"/>
      <c r="AT29" s="843"/>
      <c r="AU29" s="843" t="s">
        <v>492</v>
      </c>
      <c r="AV29" s="843"/>
      <c r="AW29" s="843"/>
      <c r="AX29" s="843"/>
      <c r="AY29" s="843"/>
      <c r="AZ29" s="844" t="s">
        <v>492</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969</v>
      </c>
      <c r="R30" s="797"/>
      <c r="S30" s="797"/>
      <c r="T30" s="797"/>
      <c r="U30" s="797"/>
      <c r="V30" s="797">
        <v>959</v>
      </c>
      <c r="W30" s="797"/>
      <c r="X30" s="797"/>
      <c r="Y30" s="797"/>
      <c r="Z30" s="797"/>
      <c r="AA30" s="797">
        <v>10</v>
      </c>
      <c r="AB30" s="797"/>
      <c r="AC30" s="797"/>
      <c r="AD30" s="797"/>
      <c r="AE30" s="798"/>
      <c r="AF30" s="799">
        <v>10</v>
      </c>
      <c r="AG30" s="800"/>
      <c r="AH30" s="800"/>
      <c r="AI30" s="800"/>
      <c r="AJ30" s="801"/>
      <c r="AK30" s="847">
        <v>342</v>
      </c>
      <c r="AL30" s="843"/>
      <c r="AM30" s="843"/>
      <c r="AN30" s="843"/>
      <c r="AO30" s="843"/>
      <c r="AP30" s="843" t="s">
        <v>492</v>
      </c>
      <c r="AQ30" s="843"/>
      <c r="AR30" s="843"/>
      <c r="AS30" s="843"/>
      <c r="AT30" s="843"/>
      <c r="AU30" s="843" t="s">
        <v>492</v>
      </c>
      <c r="AV30" s="843"/>
      <c r="AW30" s="843"/>
      <c r="AX30" s="843"/>
      <c r="AY30" s="843"/>
      <c r="AZ30" s="844" t="s">
        <v>492</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1251</v>
      </c>
      <c r="R31" s="797"/>
      <c r="S31" s="797"/>
      <c r="T31" s="797"/>
      <c r="U31" s="797"/>
      <c r="V31" s="797">
        <v>1015</v>
      </c>
      <c r="W31" s="797"/>
      <c r="X31" s="797"/>
      <c r="Y31" s="797"/>
      <c r="Z31" s="797"/>
      <c r="AA31" s="797">
        <v>236</v>
      </c>
      <c r="AB31" s="797"/>
      <c r="AC31" s="797"/>
      <c r="AD31" s="797"/>
      <c r="AE31" s="798"/>
      <c r="AF31" s="799">
        <v>1036</v>
      </c>
      <c r="AG31" s="800"/>
      <c r="AH31" s="800"/>
      <c r="AI31" s="800"/>
      <c r="AJ31" s="801"/>
      <c r="AK31" s="847">
        <v>64</v>
      </c>
      <c r="AL31" s="843"/>
      <c r="AM31" s="843"/>
      <c r="AN31" s="843"/>
      <c r="AO31" s="843"/>
      <c r="AP31" s="843">
        <v>6567</v>
      </c>
      <c r="AQ31" s="843"/>
      <c r="AR31" s="843"/>
      <c r="AS31" s="843"/>
      <c r="AT31" s="843"/>
      <c r="AU31" s="843">
        <v>913</v>
      </c>
      <c r="AV31" s="843"/>
      <c r="AW31" s="843"/>
      <c r="AX31" s="843"/>
      <c r="AY31" s="843"/>
      <c r="AZ31" s="844" t="s">
        <v>492</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1032</v>
      </c>
      <c r="R32" s="797"/>
      <c r="S32" s="797"/>
      <c r="T32" s="797"/>
      <c r="U32" s="797"/>
      <c r="V32" s="797">
        <v>978</v>
      </c>
      <c r="W32" s="797"/>
      <c r="X32" s="797"/>
      <c r="Y32" s="797"/>
      <c r="Z32" s="797"/>
      <c r="AA32" s="797">
        <v>54</v>
      </c>
      <c r="AB32" s="797"/>
      <c r="AC32" s="797"/>
      <c r="AD32" s="797"/>
      <c r="AE32" s="798"/>
      <c r="AF32" s="799">
        <v>129</v>
      </c>
      <c r="AG32" s="800"/>
      <c r="AH32" s="800"/>
      <c r="AI32" s="800"/>
      <c r="AJ32" s="801"/>
      <c r="AK32" s="847">
        <v>538</v>
      </c>
      <c r="AL32" s="843"/>
      <c r="AM32" s="843"/>
      <c r="AN32" s="843"/>
      <c r="AO32" s="843"/>
      <c r="AP32" s="843">
        <v>7334</v>
      </c>
      <c r="AQ32" s="843"/>
      <c r="AR32" s="843"/>
      <c r="AS32" s="843"/>
      <c r="AT32" s="843"/>
      <c r="AU32" s="843">
        <v>5903</v>
      </c>
      <c r="AV32" s="843"/>
      <c r="AW32" s="843"/>
      <c r="AX32" s="843"/>
      <c r="AY32" s="843"/>
      <c r="AZ32" s="844" t="s">
        <v>492</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170</v>
      </c>
      <c r="R33" s="797"/>
      <c r="S33" s="797"/>
      <c r="T33" s="797"/>
      <c r="U33" s="797"/>
      <c r="V33" s="797">
        <v>161</v>
      </c>
      <c r="W33" s="797"/>
      <c r="X33" s="797"/>
      <c r="Y33" s="797"/>
      <c r="Z33" s="797"/>
      <c r="AA33" s="797">
        <v>9</v>
      </c>
      <c r="AB33" s="797"/>
      <c r="AC33" s="797"/>
      <c r="AD33" s="797"/>
      <c r="AE33" s="798"/>
      <c r="AF33" s="799">
        <v>81</v>
      </c>
      <c r="AG33" s="800"/>
      <c r="AH33" s="800"/>
      <c r="AI33" s="800"/>
      <c r="AJ33" s="801"/>
      <c r="AK33" s="847">
        <v>94</v>
      </c>
      <c r="AL33" s="843"/>
      <c r="AM33" s="843"/>
      <c r="AN33" s="843"/>
      <c r="AO33" s="843"/>
      <c r="AP33" s="843">
        <v>672</v>
      </c>
      <c r="AQ33" s="843"/>
      <c r="AR33" s="843"/>
      <c r="AS33" s="843"/>
      <c r="AT33" s="843"/>
      <c r="AU33" s="843">
        <v>549</v>
      </c>
      <c r="AV33" s="843"/>
      <c r="AW33" s="843"/>
      <c r="AX33" s="843"/>
      <c r="AY33" s="843"/>
      <c r="AZ33" s="844" t="s">
        <v>492</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1768</v>
      </c>
      <c r="R34" s="797"/>
      <c r="S34" s="797"/>
      <c r="T34" s="797"/>
      <c r="U34" s="797"/>
      <c r="V34" s="797">
        <v>1698</v>
      </c>
      <c r="W34" s="797"/>
      <c r="X34" s="797"/>
      <c r="Y34" s="797"/>
      <c r="Z34" s="797"/>
      <c r="AA34" s="797">
        <v>70</v>
      </c>
      <c r="AB34" s="797"/>
      <c r="AC34" s="797"/>
      <c r="AD34" s="797"/>
      <c r="AE34" s="798"/>
      <c r="AF34" s="799">
        <v>184</v>
      </c>
      <c r="AG34" s="800"/>
      <c r="AH34" s="800"/>
      <c r="AI34" s="800"/>
      <c r="AJ34" s="801"/>
      <c r="AK34" s="847">
        <v>520</v>
      </c>
      <c r="AL34" s="843"/>
      <c r="AM34" s="843"/>
      <c r="AN34" s="843"/>
      <c r="AO34" s="843"/>
      <c r="AP34" s="843">
        <v>954</v>
      </c>
      <c r="AQ34" s="843"/>
      <c r="AR34" s="843"/>
      <c r="AS34" s="843"/>
      <c r="AT34" s="843"/>
      <c r="AU34" s="843">
        <v>664</v>
      </c>
      <c r="AV34" s="843"/>
      <c r="AW34" s="843"/>
      <c r="AX34" s="843"/>
      <c r="AY34" s="843"/>
      <c r="AZ34" s="844" t="s">
        <v>492</v>
      </c>
      <c r="BA34" s="844"/>
      <c r="BB34" s="844"/>
      <c r="BC34" s="844"/>
      <c r="BD34" s="844"/>
      <c r="BE34" s="845" t="s">
        <v>392</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396</v>
      </c>
      <c r="C35" s="794"/>
      <c r="D35" s="794"/>
      <c r="E35" s="794"/>
      <c r="F35" s="794"/>
      <c r="G35" s="794"/>
      <c r="H35" s="794"/>
      <c r="I35" s="794"/>
      <c r="J35" s="794"/>
      <c r="K35" s="794"/>
      <c r="L35" s="794"/>
      <c r="M35" s="794"/>
      <c r="N35" s="794"/>
      <c r="O35" s="794"/>
      <c r="P35" s="795"/>
      <c r="Q35" s="796">
        <v>28</v>
      </c>
      <c r="R35" s="797"/>
      <c r="S35" s="797"/>
      <c r="T35" s="797"/>
      <c r="U35" s="797"/>
      <c r="V35" s="797">
        <v>24</v>
      </c>
      <c r="W35" s="797"/>
      <c r="X35" s="797"/>
      <c r="Y35" s="797"/>
      <c r="Z35" s="797"/>
      <c r="AA35" s="797">
        <v>4</v>
      </c>
      <c r="AB35" s="797"/>
      <c r="AC35" s="797"/>
      <c r="AD35" s="797"/>
      <c r="AE35" s="798"/>
      <c r="AF35" s="799">
        <v>19</v>
      </c>
      <c r="AG35" s="800"/>
      <c r="AH35" s="800"/>
      <c r="AI35" s="800"/>
      <c r="AJ35" s="801"/>
      <c r="AK35" s="847">
        <v>28</v>
      </c>
      <c r="AL35" s="843"/>
      <c r="AM35" s="843"/>
      <c r="AN35" s="843"/>
      <c r="AO35" s="843"/>
      <c r="AP35" s="843">
        <v>103</v>
      </c>
      <c r="AQ35" s="843"/>
      <c r="AR35" s="843"/>
      <c r="AS35" s="843"/>
      <c r="AT35" s="843"/>
      <c r="AU35" s="843">
        <v>96</v>
      </c>
      <c r="AV35" s="843"/>
      <c r="AW35" s="843"/>
      <c r="AX35" s="843"/>
      <c r="AY35" s="843"/>
      <c r="AZ35" s="844" t="s">
        <v>492</v>
      </c>
      <c r="BA35" s="844"/>
      <c r="BB35" s="844"/>
      <c r="BC35" s="844"/>
      <c r="BD35" s="844"/>
      <c r="BE35" s="845" t="s">
        <v>392</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397</v>
      </c>
      <c r="C36" s="794"/>
      <c r="D36" s="794"/>
      <c r="E36" s="794"/>
      <c r="F36" s="794"/>
      <c r="G36" s="794"/>
      <c r="H36" s="794"/>
      <c r="I36" s="794"/>
      <c r="J36" s="794"/>
      <c r="K36" s="794"/>
      <c r="L36" s="794"/>
      <c r="M36" s="794"/>
      <c r="N36" s="794"/>
      <c r="O36" s="794"/>
      <c r="P36" s="795"/>
      <c r="Q36" s="796">
        <v>85</v>
      </c>
      <c r="R36" s="797"/>
      <c r="S36" s="797"/>
      <c r="T36" s="797"/>
      <c r="U36" s="797"/>
      <c r="V36" s="797">
        <v>85</v>
      </c>
      <c r="W36" s="797"/>
      <c r="X36" s="797"/>
      <c r="Y36" s="797"/>
      <c r="Z36" s="797"/>
      <c r="AA36" s="797">
        <v>0</v>
      </c>
      <c r="AB36" s="797"/>
      <c r="AC36" s="797"/>
      <c r="AD36" s="797"/>
      <c r="AE36" s="798"/>
      <c r="AF36" s="799">
        <v>36</v>
      </c>
      <c r="AG36" s="800"/>
      <c r="AH36" s="800"/>
      <c r="AI36" s="800"/>
      <c r="AJ36" s="801"/>
      <c r="AK36" s="847">
        <v>43</v>
      </c>
      <c r="AL36" s="843"/>
      <c r="AM36" s="843"/>
      <c r="AN36" s="843"/>
      <c r="AO36" s="843"/>
      <c r="AP36" s="843">
        <v>476</v>
      </c>
      <c r="AQ36" s="843"/>
      <c r="AR36" s="843"/>
      <c r="AS36" s="843"/>
      <c r="AT36" s="843"/>
      <c r="AU36" s="843">
        <v>476</v>
      </c>
      <c r="AV36" s="843"/>
      <c r="AW36" s="843"/>
      <c r="AX36" s="843"/>
      <c r="AY36" s="843"/>
      <c r="AZ36" s="844" t="s">
        <v>492</v>
      </c>
      <c r="BA36" s="844"/>
      <c r="BB36" s="844"/>
      <c r="BC36" s="844"/>
      <c r="BD36" s="844"/>
      <c r="BE36" s="845" t="s">
        <v>392</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398</v>
      </c>
      <c r="C37" s="794"/>
      <c r="D37" s="794"/>
      <c r="E37" s="794"/>
      <c r="F37" s="794"/>
      <c r="G37" s="794"/>
      <c r="H37" s="794"/>
      <c r="I37" s="794"/>
      <c r="J37" s="794"/>
      <c r="K37" s="794"/>
      <c r="L37" s="794"/>
      <c r="M37" s="794"/>
      <c r="N37" s="794"/>
      <c r="O37" s="794"/>
      <c r="P37" s="795"/>
      <c r="Q37" s="796">
        <v>12</v>
      </c>
      <c r="R37" s="797"/>
      <c r="S37" s="797"/>
      <c r="T37" s="797"/>
      <c r="U37" s="797"/>
      <c r="V37" s="797">
        <v>11</v>
      </c>
      <c r="W37" s="797"/>
      <c r="X37" s="797"/>
      <c r="Y37" s="797"/>
      <c r="Z37" s="797"/>
      <c r="AA37" s="797">
        <v>1</v>
      </c>
      <c r="AB37" s="797"/>
      <c r="AC37" s="797"/>
      <c r="AD37" s="797"/>
      <c r="AE37" s="798"/>
      <c r="AF37" s="799">
        <v>1</v>
      </c>
      <c r="AG37" s="800"/>
      <c r="AH37" s="800"/>
      <c r="AI37" s="800"/>
      <c r="AJ37" s="801"/>
      <c r="AK37" s="847">
        <v>11</v>
      </c>
      <c r="AL37" s="843"/>
      <c r="AM37" s="843"/>
      <c r="AN37" s="843"/>
      <c r="AO37" s="843"/>
      <c r="AP37" s="843">
        <v>63</v>
      </c>
      <c r="AQ37" s="843"/>
      <c r="AR37" s="843"/>
      <c r="AS37" s="843"/>
      <c r="AT37" s="843"/>
      <c r="AU37" s="843">
        <v>46</v>
      </c>
      <c r="AV37" s="843"/>
      <c r="AW37" s="843"/>
      <c r="AX37" s="843"/>
      <c r="AY37" s="843"/>
      <c r="AZ37" s="844" t="s">
        <v>492</v>
      </c>
      <c r="BA37" s="844"/>
      <c r="BB37" s="844"/>
      <c r="BC37" s="844"/>
      <c r="BD37" s="844"/>
      <c r="BE37" s="845" t="s">
        <v>399</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1790</v>
      </c>
      <c r="AG63" s="857"/>
      <c r="AH63" s="857"/>
      <c r="AI63" s="857"/>
      <c r="AJ63" s="858"/>
      <c r="AK63" s="859"/>
      <c r="AL63" s="854"/>
      <c r="AM63" s="854"/>
      <c r="AN63" s="854"/>
      <c r="AO63" s="854"/>
      <c r="AP63" s="857">
        <v>16169</v>
      </c>
      <c r="AQ63" s="857"/>
      <c r="AR63" s="857"/>
      <c r="AS63" s="857"/>
      <c r="AT63" s="857"/>
      <c r="AU63" s="857">
        <v>8647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404</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552</v>
      </c>
      <c r="C68" s="883"/>
      <c r="D68" s="883"/>
      <c r="E68" s="883"/>
      <c r="F68" s="883"/>
      <c r="G68" s="883"/>
      <c r="H68" s="883"/>
      <c r="I68" s="883"/>
      <c r="J68" s="883"/>
      <c r="K68" s="883"/>
      <c r="L68" s="883"/>
      <c r="M68" s="883"/>
      <c r="N68" s="883"/>
      <c r="O68" s="883"/>
      <c r="P68" s="884"/>
      <c r="Q68" s="885">
        <v>360</v>
      </c>
      <c r="R68" s="879"/>
      <c r="S68" s="879"/>
      <c r="T68" s="879"/>
      <c r="U68" s="879"/>
      <c r="V68" s="879">
        <v>302</v>
      </c>
      <c r="W68" s="879"/>
      <c r="X68" s="879"/>
      <c r="Y68" s="879"/>
      <c r="Z68" s="879"/>
      <c r="AA68" s="879">
        <v>58</v>
      </c>
      <c r="AB68" s="879"/>
      <c r="AC68" s="879"/>
      <c r="AD68" s="879"/>
      <c r="AE68" s="879"/>
      <c r="AF68" s="879">
        <v>48</v>
      </c>
      <c r="AG68" s="879"/>
      <c r="AH68" s="879"/>
      <c r="AI68" s="879"/>
      <c r="AJ68" s="879"/>
      <c r="AK68" s="879">
        <v>50</v>
      </c>
      <c r="AL68" s="879"/>
      <c r="AM68" s="879"/>
      <c r="AN68" s="879"/>
      <c r="AO68" s="879"/>
      <c r="AP68" s="879" t="s">
        <v>492</v>
      </c>
      <c r="AQ68" s="879"/>
      <c r="AR68" s="879"/>
      <c r="AS68" s="879"/>
      <c r="AT68" s="879"/>
      <c r="AU68" s="879" t="s">
        <v>492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553</v>
      </c>
      <c r="C69" s="887"/>
      <c r="D69" s="887"/>
      <c r="E69" s="887"/>
      <c r="F69" s="887"/>
      <c r="G69" s="887"/>
      <c r="H69" s="887"/>
      <c r="I69" s="887"/>
      <c r="J69" s="887"/>
      <c r="K69" s="887"/>
      <c r="L69" s="887"/>
      <c r="M69" s="887"/>
      <c r="N69" s="887"/>
      <c r="O69" s="887"/>
      <c r="P69" s="888"/>
      <c r="Q69" s="889">
        <v>2008</v>
      </c>
      <c r="R69" s="843"/>
      <c r="S69" s="843"/>
      <c r="T69" s="843"/>
      <c r="U69" s="843"/>
      <c r="V69" s="843">
        <v>1901</v>
      </c>
      <c r="W69" s="843"/>
      <c r="X69" s="843"/>
      <c r="Y69" s="843"/>
      <c r="Z69" s="843"/>
      <c r="AA69" s="843">
        <v>107</v>
      </c>
      <c r="AB69" s="843"/>
      <c r="AC69" s="843"/>
      <c r="AD69" s="843"/>
      <c r="AE69" s="843"/>
      <c r="AF69" s="843">
        <v>107</v>
      </c>
      <c r="AG69" s="843"/>
      <c r="AH69" s="843"/>
      <c r="AI69" s="843"/>
      <c r="AJ69" s="843"/>
      <c r="AK69" s="843">
        <v>25</v>
      </c>
      <c r="AL69" s="843"/>
      <c r="AM69" s="843"/>
      <c r="AN69" s="843"/>
      <c r="AO69" s="843"/>
      <c r="AP69" s="843" t="s">
        <v>492</v>
      </c>
      <c r="AQ69" s="843"/>
      <c r="AR69" s="843"/>
      <c r="AS69" s="843"/>
      <c r="AT69" s="843"/>
      <c r="AU69" s="843" t="s">
        <v>492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554</v>
      </c>
      <c r="C70" s="887"/>
      <c r="D70" s="887"/>
      <c r="E70" s="887"/>
      <c r="F70" s="887"/>
      <c r="G70" s="887"/>
      <c r="H70" s="887"/>
      <c r="I70" s="887"/>
      <c r="J70" s="887"/>
      <c r="K70" s="887"/>
      <c r="L70" s="887"/>
      <c r="M70" s="887"/>
      <c r="N70" s="887"/>
      <c r="O70" s="887"/>
      <c r="P70" s="888"/>
      <c r="Q70" s="889">
        <v>30</v>
      </c>
      <c r="R70" s="843"/>
      <c r="S70" s="843"/>
      <c r="T70" s="843"/>
      <c r="U70" s="843"/>
      <c r="V70" s="843">
        <v>26</v>
      </c>
      <c r="W70" s="843"/>
      <c r="X70" s="843"/>
      <c r="Y70" s="843"/>
      <c r="Z70" s="843"/>
      <c r="AA70" s="843">
        <v>4</v>
      </c>
      <c r="AB70" s="843"/>
      <c r="AC70" s="843"/>
      <c r="AD70" s="843"/>
      <c r="AE70" s="843"/>
      <c r="AF70" s="843">
        <v>4</v>
      </c>
      <c r="AG70" s="843"/>
      <c r="AH70" s="843"/>
      <c r="AI70" s="843"/>
      <c r="AJ70" s="843"/>
      <c r="AK70" s="843">
        <v>13</v>
      </c>
      <c r="AL70" s="843"/>
      <c r="AM70" s="843"/>
      <c r="AN70" s="843"/>
      <c r="AO70" s="843"/>
      <c r="AP70" s="843" t="s">
        <v>492</v>
      </c>
      <c r="AQ70" s="843"/>
      <c r="AR70" s="843"/>
      <c r="AS70" s="843"/>
      <c r="AT70" s="843"/>
      <c r="AU70" s="843" t="s">
        <v>492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555</v>
      </c>
      <c r="C71" s="887"/>
      <c r="D71" s="887"/>
      <c r="E71" s="887"/>
      <c r="F71" s="887"/>
      <c r="G71" s="887"/>
      <c r="H71" s="887"/>
      <c r="I71" s="887"/>
      <c r="J71" s="887"/>
      <c r="K71" s="887"/>
      <c r="L71" s="887"/>
      <c r="M71" s="887"/>
      <c r="N71" s="887"/>
      <c r="O71" s="887"/>
      <c r="P71" s="888"/>
      <c r="Q71" s="889">
        <v>22</v>
      </c>
      <c r="R71" s="843"/>
      <c r="S71" s="843"/>
      <c r="T71" s="843"/>
      <c r="U71" s="843"/>
      <c r="V71" s="843">
        <v>20</v>
      </c>
      <c r="W71" s="843"/>
      <c r="X71" s="843"/>
      <c r="Y71" s="843"/>
      <c r="Z71" s="843"/>
      <c r="AA71" s="843">
        <v>2</v>
      </c>
      <c r="AB71" s="843"/>
      <c r="AC71" s="843"/>
      <c r="AD71" s="843"/>
      <c r="AE71" s="843"/>
      <c r="AF71" s="843">
        <v>2</v>
      </c>
      <c r="AG71" s="843"/>
      <c r="AH71" s="843"/>
      <c r="AI71" s="843"/>
      <c r="AJ71" s="843"/>
      <c r="AK71" s="890" t="s">
        <v>492</v>
      </c>
      <c r="AL71" s="891"/>
      <c r="AM71" s="891"/>
      <c r="AN71" s="891"/>
      <c r="AO71" s="847"/>
      <c r="AP71" s="843" t="s">
        <v>492</v>
      </c>
      <c r="AQ71" s="843"/>
      <c r="AR71" s="843"/>
      <c r="AS71" s="843"/>
      <c r="AT71" s="843"/>
      <c r="AU71" s="843" t="s">
        <v>492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556</v>
      </c>
      <c r="C72" s="887"/>
      <c r="D72" s="887"/>
      <c r="E72" s="887"/>
      <c r="F72" s="887"/>
      <c r="G72" s="887"/>
      <c r="H72" s="887"/>
      <c r="I72" s="887"/>
      <c r="J72" s="887"/>
      <c r="K72" s="887"/>
      <c r="L72" s="887"/>
      <c r="M72" s="887"/>
      <c r="N72" s="887"/>
      <c r="O72" s="887"/>
      <c r="P72" s="888"/>
      <c r="Q72" s="889">
        <v>113</v>
      </c>
      <c r="R72" s="843"/>
      <c r="S72" s="843"/>
      <c r="T72" s="843"/>
      <c r="U72" s="843"/>
      <c r="V72" s="843">
        <v>107</v>
      </c>
      <c r="W72" s="843"/>
      <c r="X72" s="843"/>
      <c r="Y72" s="843"/>
      <c r="Z72" s="843"/>
      <c r="AA72" s="843">
        <v>6</v>
      </c>
      <c r="AB72" s="843"/>
      <c r="AC72" s="843"/>
      <c r="AD72" s="843"/>
      <c r="AE72" s="843"/>
      <c r="AF72" s="843">
        <v>6</v>
      </c>
      <c r="AG72" s="843"/>
      <c r="AH72" s="843"/>
      <c r="AI72" s="843"/>
      <c r="AJ72" s="843"/>
      <c r="AK72" s="843">
        <v>5</v>
      </c>
      <c r="AL72" s="843"/>
      <c r="AM72" s="843"/>
      <c r="AN72" s="843"/>
      <c r="AO72" s="843"/>
      <c r="AP72" s="843" t="s">
        <v>492</v>
      </c>
      <c r="AQ72" s="843"/>
      <c r="AR72" s="843"/>
      <c r="AS72" s="843"/>
      <c r="AT72" s="843"/>
      <c r="AU72" s="843" t="s">
        <v>492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557</v>
      </c>
      <c r="C73" s="887"/>
      <c r="D73" s="887"/>
      <c r="E73" s="887"/>
      <c r="F73" s="887"/>
      <c r="G73" s="887"/>
      <c r="H73" s="887"/>
      <c r="I73" s="887"/>
      <c r="J73" s="887"/>
      <c r="K73" s="887"/>
      <c r="L73" s="887"/>
      <c r="M73" s="887"/>
      <c r="N73" s="887"/>
      <c r="O73" s="887"/>
      <c r="P73" s="888"/>
      <c r="Q73" s="889">
        <v>169552</v>
      </c>
      <c r="R73" s="843"/>
      <c r="S73" s="843"/>
      <c r="T73" s="843"/>
      <c r="U73" s="843"/>
      <c r="V73" s="843">
        <v>166609</v>
      </c>
      <c r="W73" s="843"/>
      <c r="X73" s="843"/>
      <c r="Y73" s="843"/>
      <c r="Z73" s="843"/>
      <c r="AA73" s="843">
        <v>2943</v>
      </c>
      <c r="AB73" s="843"/>
      <c r="AC73" s="843"/>
      <c r="AD73" s="843"/>
      <c r="AE73" s="843"/>
      <c r="AF73" s="843">
        <v>2943</v>
      </c>
      <c r="AG73" s="843"/>
      <c r="AH73" s="843"/>
      <c r="AI73" s="843"/>
      <c r="AJ73" s="843"/>
      <c r="AK73" s="843">
        <v>1308</v>
      </c>
      <c r="AL73" s="843"/>
      <c r="AM73" s="843"/>
      <c r="AN73" s="843"/>
      <c r="AO73" s="843"/>
      <c r="AP73" s="843" t="s">
        <v>492</v>
      </c>
      <c r="AQ73" s="843"/>
      <c r="AR73" s="843"/>
      <c r="AS73" s="843"/>
      <c r="AT73" s="843"/>
      <c r="AU73" s="843" t="s">
        <v>492</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2"/>
      <c r="R75" s="891"/>
      <c r="S75" s="891"/>
      <c r="T75" s="891"/>
      <c r="U75" s="847"/>
      <c r="V75" s="890"/>
      <c r="W75" s="891"/>
      <c r="X75" s="891"/>
      <c r="Y75" s="891"/>
      <c r="Z75" s="847"/>
      <c r="AA75" s="890"/>
      <c r="AB75" s="891"/>
      <c r="AC75" s="891"/>
      <c r="AD75" s="891"/>
      <c r="AE75" s="847"/>
      <c r="AF75" s="890"/>
      <c r="AG75" s="891"/>
      <c r="AH75" s="891"/>
      <c r="AI75" s="891"/>
      <c r="AJ75" s="847"/>
      <c r="AK75" s="890"/>
      <c r="AL75" s="891"/>
      <c r="AM75" s="891"/>
      <c r="AN75" s="891"/>
      <c r="AO75" s="847"/>
      <c r="AP75" s="890"/>
      <c r="AQ75" s="891"/>
      <c r="AR75" s="891"/>
      <c r="AS75" s="891"/>
      <c r="AT75" s="847"/>
      <c r="AU75" s="890"/>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2"/>
      <c r="R76" s="891"/>
      <c r="S76" s="891"/>
      <c r="T76" s="891"/>
      <c r="U76" s="847"/>
      <c r="V76" s="890"/>
      <c r="W76" s="891"/>
      <c r="X76" s="891"/>
      <c r="Y76" s="891"/>
      <c r="Z76" s="847"/>
      <c r="AA76" s="890"/>
      <c r="AB76" s="891"/>
      <c r="AC76" s="891"/>
      <c r="AD76" s="891"/>
      <c r="AE76" s="847"/>
      <c r="AF76" s="890"/>
      <c r="AG76" s="891"/>
      <c r="AH76" s="891"/>
      <c r="AI76" s="891"/>
      <c r="AJ76" s="847"/>
      <c r="AK76" s="890"/>
      <c r="AL76" s="891"/>
      <c r="AM76" s="891"/>
      <c r="AN76" s="891"/>
      <c r="AO76" s="847"/>
      <c r="AP76" s="890"/>
      <c r="AQ76" s="891"/>
      <c r="AR76" s="891"/>
      <c r="AS76" s="891"/>
      <c r="AT76" s="847"/>
      <c r="AU76" s="890"/>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2"/>
      <c r="R77" s="891"/>
      <c r="S77" s="891"/>
      <c r="T77" s="891"/>
      <c r="U77" s="847"/>
      <c r="V77" s="890"/>
      <c r="W77" s="891"/>
      <c r="X77" s="891"/>
      <c r="Y77" s="891"/>
      <c r="Z77" s="847"/>
      <c r="AA77" s="890"/>
      <c r="AB77" s="891"/>
      <c r="AC77" s="891"/>
      <c r="AD77" s="891"/>
      <c r="AE77" s="847"/>
      <c r="AF77" s="890"/>
      <c r="AG77" s="891"/>
      <c r="AH77" s="891"/>
      <c r="AI77" s="891"/>
      <c r="AJ77" s="847"/>
      <c r="AK77" s="890"/>
      <c r="AL77" s="891"/>
      <c r="AM77" s="891"/>
      <c r="AN77" s="891"/>
      <c r="AO77" s="847"/>
      <c r="AP77" s="890"/>
      <c r="AQ77" s="891"/>
      <c r="AR77" s="891"/>
      <c r="AS77" s="891"/>
      <c r="AT77" s="847"/>
      <c r="AU77" s="890"/>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3110</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54</v>
      </c>
      <c r="CS102" s="865"/>
      <c r="CT102" s="865"/>
      <c r="CU102" s="865"/>
      <c r="CV102" s="904"/>
      <c r="CW102" s="903">
        <v>1</v>
      </c>
      <c r="CX102" s="865"/>
      <c r="CY102" s="865"/>
      <c r="CZ102" s="865"/>
      <c r="DA102" s="904"/>
      <c r="DB102" s="903">
        <v>350</v>
      </c>
      <c r="DC102" s="865"/>
      <c r="DD102" s="865"/>
      <c r="DE102" s="865"/>
      <c r="DF102" s="904"/>
      <c r="DG102" s="903" t="s">
        <v>492</v>
      </c>
      <c r="DH102" s="865"/>
      <c r="DI102" s="865"/>
      <c r="DJ102" s="865"/>
      <c r="DK102" s="904"/>
      <c r="DL102" s="903" t="s">
        <v>492</v>
      </c>
      <c r="DM102" s="865"/>
      <c r="DN102" s="865"/>
      <c r="DO102" s="865"/>
      <c r="DP102" s="904"/>
      <c r="DQ102" s="903" t="s">
        <v>492</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294</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294</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294</v>
      </c>
      <c r="DR109" s="906"/>
      <c r="DS109" s="906"/>
      <c r="DT109" s="906"/>
      <c r="DU109" s="907"/>
      <c r="DV109" s="905" t="s">
        <v>416</v>
      </c>
      <c r="DW109" s="906"/>
      <c r="DX109" s="906"/>
      <c r="DY109" s="906"/>
      <c r="DZ109" s="908"/>
    </row>
    <row r="110" spans="1:131" s="224" customFormat="1" ht="26.25" customHeight="1" x14ac:dyDescent="0.15">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2851765</v>
      </c>
      <c r="AB110" s="913"/>
      <c r="AC110" s="913"/>
      <c r="AD110" s="913"/>
      <c r="AE110" s="914"/>
      <c r="AF110" s="915">
        <v>2889328</v>
      </c>
      <c r="AG110" s="913"/>
      <c r="AH110" s="913"/>
      <c r="AI110" s="913"/>
      <c r="AJ110" s="914"/>
      <c r="AK110" s="915">
        <v>2814357</v>
      </c>
      <c r="AL110" s="913"/>
      <c r="AM110" s="913"/>
      <c r="AN110" s="913"/>
      <c r="AO110" s="914"/>
      <c r="AP110" s="916">
        <v>20.9</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27612006</v>
      </c>
      <c r="BR110" s="944"/>
      <c r="BS110" s="944"/>
      <c r="BT110" s="944"/>
      <c r="BU110" s="944"/>
      <c r="BV110" s="944">
        <v>28909592</v>
      </c>
      <c r="BW110" s="944"/>
      <c r="BX110" s="944"/>
      <c r="BY110" s="944"/>
      <c r="BZ110" s="944"/>
      <c r="CA110" s="944">
        <v>28539769</v>
      </c>
      <c r="CB110" s="944"/>
      <c r="CC110" s="944"/>
      <c r="CD110" s="944"/>
      <c r="CE110" s="944"/>
      <c r="CF110" s="957">
        <v>211.8</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v>26808</v>
      </c>
      <c r="BR111" s="939"/>
      <c r="BS111" s="939"/>
      <c r="BT111" s="939"/>
      <c r="BU111" s="939"/>
      <c r="BV111" s="939">
        <v>21957</v>
      </c>
      <c r="BW111" s="939"/>
      <c r="BX111" s="939"/>
      <c r="BY111" s="939"/>
      <c r="BZ111" s="939"/>
      <c r="CA111" s="939">
        <v>17786</v>
      </c>
      <c r="CB111" s="939"/>
      <c r="CC111" s="939"/>
      <c r="CD111" s="939"/>
      <c r="CE111" s="939"/>
      <c r="CF111" s="933">
        <v>0.1</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8005964</v>
      </c>
      <c r="BR112" s="939"/>
      <c r="BS112" s="939"/>
      <c r="BT112" s="939"/>
      <c r="BU112" s="939"/>
      <c r="BV112" s="939">
        <v>8397716</v>
      </c>
      <c r="BW112" s="939"/>
      <c r="BX112" s="939"/>
      <c r="BY112" s="939"/>
      <c r="BZ112" s="939"/>
      <c r="CA112" s="939">
        <v>8647341</v>
      </c>
      <c r="CB112" s="939"/>
      <c r="CC112" s="939"/>
      <c r="CD112" s="939"/>
      <c r="CE112" s="939"/>
      <c r="CF112" s="933">
        <v>64.2</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641435</v>
      </c>
      <c r="AB113" s="951"/>
      <c r="AC113" s="951"/>
      <c r="AD113" s="951"/>
      <c r="AE113" s="952"/>
      <c r="AF113" s="953">
        <v>672445</v>
      </c>
      <c r="AG113" s="951"/>
      <c r="AH113" s="951"/>
      <c r="AI113" s="951"/>
      <c r="AJ113" s="952"/>
      <c r="AK113" s="953">
        <v>656479</v>
      </c>
      <c r="AL113" s="951"/>
      <c r="AM113" s="951"/>
      <c r="AN113" s="951"/>
      <c r="AO113" s="952"/>
      <c r="AP113" s="954">
        <v>4.9000000000000004</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5139089</v>
      </c>
      <c r="BR114" s="939"/>
      <c r="BS114" s="939"/>
      <c r="BT114" s="939"/>
      <c r="BU114" s="939"/>
      <c r="BV114" s="939">
        <v>5066282</v>
      </c>
      <c r="BW114" s="939"/>
      <c r="BX114" s="939"/>
      <c r="BY114" s="939"/>
      <c r="BZ114" s="939"/>
      <c r="CA114" s="939">
        <v>5070702</v>
      </c>
      <c r="CB114" s="939"/>
      <c r="CC114" s="939"/>
      <c r="CD114" s="939"/>
      <c r="CE114" s="939"/>
      <c r="CF114" s="933">
        <v>37.6</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34117</v>
      </c>
      <c r="AB115" s="951"/>
      <c r="AC115" s="951"/>
      <c r="AD115" s="951"/>
      <c r="AE115" s="952"/>
      <c r="AF115" s="953">
        <v>32603</v>
      </c>
      <c r="AG115" s="951"/>
      <c r="AH115" s="951"/>
      <c r="AI115" s="951"/>
      <c r="AJ115" s="952"/>
      <c r="AK115" s="953">
        <v>25184</v>
      </c>
      <c r="AL115" s="951"/>
      <c r="AM115" s="951"/>
      <c r="AN115" s="951"/>
      <c r="AO115" s="952"/>
      <c r="AP115" s="954">
        <v>0.2</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v>4430</v>
      </c>
      <c r="BR115" s="939"/>
      <c r="BS115" s="939"/>
      <c r="BT115" s="939"/>
      <c r="BU115" s="939"/>
      <c r="BV115" s="939">
        <v>4430</v>
      </c>
      <c r="BW115" s="939"/>
      <c r="BX115" s="939"/>
      <c r="BY115" s="939"/>
      <c r="BZ115" s="939"/>
      <c r="CA115" s="939" t="s">
        <v>122</v>
      </c>
      <c r="CB115" s="939"/>
      <c r="CC115" s="939"/>
      <c r="CD115" s="939"/>
      <c r="CE115" s="939"/>
      <c r="CF115" s="933" t="s">
        <v>122</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3527317</v>
      </c>
      <c r="AB117" s="992"/>
      <c r="AC117" s="992"/>
      <c r="AD117" s="992"/>
      <c r="AE117" s="993"/>
      <c r="AF117" s="994">
        <v>3594376</v>
      </c>
      <c r="AG117" s="992"/>
      <c r="AH117" s="992"/>
      <c r="AI117" s="992"/>
      <c r="AJ117" s="993"/>
      <c r="AK117" s="994">
        <v>3496020</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294</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446</v>
      </c>
      <c r="BP119" s="1018"/>
      <c r="BQ119" s="1012">
        <v>40788297</v>
      </c>
      <c r="BR119" s="1013"/>
      <c r="BS119" s="1013"/>
      <c r="BT119" s="1013"/>
      <c r="BU119" s="1013"/>
      <c r="BV119" s="1013">
        <v>42399977</v>
      </c>
      <c r="BW119" s="1013"/>
      <c r="BX119" s="1013"/>
      <c r="BY119" s="1013"/>
      <c r="BZ119" s="1013"/>
      <c r="CA119" s="1013">
        <v>42275598</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26808</v>
      </c>
      <c r="DH119" s="999"/>
      <c r="DI119" s="999"/>
      <c r="DJ119" s="999"/>
      <c r="DK119" s="1000"/>
      <c r="DL119" s="998">
        <v>21957</v>
      </c>
      <c r="DM119" s="999"/>
      <c r="DN119" s="999"/>
      <c r="DO119" s="999"/>
      <c r="DP119" s="1000"/>
      <c r="DQ119" s="998">
        <v>17786</v>
      </c>
      <c r="DR119" s="999"/>
      <c r="DS119" s="999"/>
      <c r="DT119" s="999"/>
      <c r="DU119" s="1000"/>
      <c r="DV119" s="1001">
        <v>0.1</v>
      </c>
      <c r="DW119" s="1002"/>
      <c r="DX119" s="1002"/>
      <c r="DY119" s="1002"/>
      <c r="DZ119" s="1003"/>
    </row>
    <row r="120" spans="1:130" s="224" customFormat="1" ht="26.25" customHeight="1" x14ac:dyDescent="0.15">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9715154</v>
      </c>
      <c r="BR120" s="944"/>
      <c r="BS120" s="944"/>
      <c r="BT120" s="944"/>
      <c r="BU120" s="944"/>
      <c r="BV120" s="944">
        <v>10178630</v>
      </c>
      <c r="BW120" s="944"/>
      <c r="BX120" s="944"/>
      <c r="BY120" s="944"/>
      <c r="BZ120" s="944"/>
      <c r="CA120" s="944">
        <v>10928747</v>
      </c>
      <c r="CB120" s="944"/>
      <c r="CC120" s="944"/>
      <c r="CD120" s="944"/>
      <c r="CE120" s="944"/>
      <c r="CF120" s="957">
        <v>81.099999999999994</v>
      </c>
      <c r="CG120" s="958"/>
      <c r="CH120" s="958"/>
      <c r="CI120" s="958"/>
      <c r="CJ120" s="958"/>
      <c r="CK120" s="1019" t="s">
        <v>450</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5623065</v>
      </c>
      <c r="DH120" s="944"/>
      <c r="DI120" s="944"/>
      <c r="DJ120" s="944"/>
      <c r="DK120" s="944"/>
      <c r="DL120" s="944">
        <v>5910951</v>
      </c>
      <c r="DM120" s="944"/>
      <c r="DN120" s="944"/>
      <c r="DO120" s="944"/>
      <c r="DP120" s="944"/>
      <c r="DQ120" s="944">
        <v>5903477</v>
      </c>
      <c r="DR120" s="944"/>
      <c r="DS120" s="944"/>
      <c r="DT120" s="944"/>
      <c r="DU120" s="944"/>
      <c r="DV120" s="945">
        <v>43.8</v>
      </c>
      <c r="DW120" s="945"/>
      <c r="DX120" s="945"/>
      <c r="DY120" s="945"/>
      <c r="DZ120" s="946"/>
    </row>
    <row r="121" spans="1:130" s="224" customFormat="1" ht="26.25" customHeight="1" x14ac:dyDescent="0.15">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997658</v>
      </c>
      <c r="BR121" s="939"/>
      <c r="BS121" s="939"/>
      <c r="BT121" s="939"/>
      <c r="BU121" s="939"/>
      <c r="BV121" s="939">
        <v>899206</v>
      </c>
      <c r="BW121" s="939"/>
      <c r="BX121" s="939"/>
      <c r="BY121" s="939"/>
      <c r="BZ121" s="939"/>
      <c r="CA121" s="939">
        <v>950734</v>
      </c>
      <c r="CB121" s="939"/>
      <c r="CC121" s="939"/>
      <c r="CD121" s="939"/>
      <c r="CE121" s="939"/>
      <c r="CF121" s="933">
        <v>7.1</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446642</v>
      </c>
      <c r="DH121" s="939"/>
      <c r="DI121" s="939"/>
      <c r="DJ121" s="939"/>
      <c r="DK121" s="939"/>
      <c r="DL121" s="939">
        <v>670502</v>
      </c>
      <c r="DM121" s="939"/>
      <c r="DN121" s="939"/>
      <c r="DO121" s="939"/>
      <c r="DP121" s="939"/>
      <c r="DQ121" s="939">
        <v>912835</v>
      </c>
      <c r="DR121" s="939"/>
      <c r="DS121" s="939"/>
      <c r="DT121" s="939"/>
      <c r="DU121" s="939"/>
      <c r="DV121" s="940">
        <v>6.8</v>
      </c>
      <c r="DW121" s="940"/>
      <c r="DX121" s="940"/>
      <c r="DY121" s="940"/>
      <c r="DZ121" s="941"/>
    </row>
    <row r="122" spans="1:130" s="224" customFormat="1" ht="26.25" customHeight="1" x14ac:dyDescent="0.15">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22752471</v>
      </c>
      <c r="BR122" s="1013"/>
      <c r="BS122" s="1013"/>
      <c r="BT122" s="1013"/>
      <c r="BU122" s="1013"/>
      <c r="BV122" s="1013">
        <v>23027159</v>
      </c>
      <c r="BW122" s="1013"/>
      <c r="BX122" s="1013"/>
      <c r="BY122" s="1013"/>
      <c r="BZ122" s="1013"/>
      <c r="CA122" s="1013">
        <v>22618969</v>
      </c>
      <c r="CB122" s="1013"/>
      <c r="CC122" s="1013"/>
      <c r="CD122" s="1013"/>
      <c r="CE122" s="1013"/>
      <c r="CF122" s="1030">
        <v>167.8</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838576</v>
      </c>
      <c r="DH122" s="939"/>
      <c r="DI122" s="939"/>
      <c r="DJ122" s="939"/>
      <c r="DK122" s="939"/>
      <c r="DL122" s="939">
        <v>750943</v>
      </c>
      <c r="DM122" s="939"/>
      <c r="DN122" s="939"/>
      <c r="DO122" s="939"/>
      <c r="DP122" s="939"/>
      <c r="DQ122" s="939">
        <v>664123</v>
      </c>
      <c r="DR122" s="939"/>
      <c r="DS122" s="939"/>
      <c r="DT122" s="939"/>
      <c r="DU122" s="939"/>
      <c r="DV122" s="940">
        <v>4.9000000000000004</v>
      </c>
      <c r="DW122" s="940"/>
      <c r="DX122" s="940"/>
      <c r="DY122" s="940"/>
      <c r="DZ122" s="941"/>
    </row>
    <row r="123" spans="1:130" s="224" customFormat="1" ht="26.25" customHeight="1" x14ac:dyDescent="0.15">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454</v>
      </c>
      <c r="BP123" s="1018"/>
      <c r="BQ123" s="1076">
        <v>33465283</v>
      </c>
      <c r="BR123" s="1077"/>
      <c r="BS123" s="1077"/>
      <c r="BT123" s="1077"/>
      <c r="BU123" s="1077"/>
      <c r="BV123" s="1077">
        <v>34104995</v>
      </c>
      <c r="BW123" s="1077"/>
      <c r="BX123" s="1077"/>
      <c r="BY123" s="1077"/>
      <c r="BZ123" s="1077"/>
      <c r="CA123" s="1077">
        <v>34498450</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v>513324</v>
      </c>
      <c r="DH123" s="972"/>
      <c r="DI123" s="972"/>
      <c r="DJ123" s="972"/>
      <c r="DK123" s="973"/>
      <c r="DL123" s="974">
        <v>469401</v>
      </c>
      <c r="DM123" s="972"/>
      <c r="DN123" s="972"/>
      <c r="DO123" s="972"/>
      <c r="DP123" s="973"/>
      <c r="DQ123" s="974">
        <v>514306</v>
      </c>
      <c r="DR123" s="972"/>
      <c r="DS123" s="972"/>
      <c r="DT123" s="972"/>
      <c r="DU123" s="973"/>
      <c r="DV123" s="975">
        <v>3.8</v>
      </c>
      <c r="DW123" s="976"/>
      <c r="DX123" s="976"/>
      <c r="DY123" s="976"/>
      <c r="DZ123" s="977"/>
    </row>
    <row r="124" spans="1:130" s="224" customFormat="1" ht="26.25" customHeight="1" thickBot="1" x14ac:dyDescent="0.2">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53.2</v>
      </c>
      <c r="BR124" s="1040"/>
      <c r="BS124" s="1040"/>
      <c r="BT124" s="1040"/>
      <c r="BU124" s="1040"/>
      <c r="BV124" s="1040">
        <v>61.7</v>
      </c>
      <c r="BW124" s="1040"/>
      <c r="BX124" s="1040"/>
      <c r="BY124" s="1040"/>
      <c r="BZ124" s="1040"/>
      <c r="CA124" s="1040">
        <v>57.7</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v>584357</v>
      </c>
      <c r="DH124" s="999"/>
      <c r="DI124" s="999"/>
      <c r="DJ124" s="999"/>
      <c r="DK124" s="1000"/>
      <c r="DL124" s="998">
        <v>595919</v>
      </c>
      <c r="DM124" s="999"/>
      <c r="DN124" s="999"/>
      <c r="DO124" s="999"/>
      <c r="DP124" s="1000"/>
      <c r="DQ124" s="998">
        <v>617641</v>
      </c>
      <c r="DR124" s="999"/>
      <c r="DS124" s="999"/>
      <c r="DT124" s="999"/>
      <c r="DU124" s="1000"/>
      <c r="DV124" s="1001">
        <v>4.5999999999999996</v>
      </c>
      <c r="DW124" s="1002"/>
      <c r="DX124" s="1002"/>
      <c r="DY124" s="1002"/>
      <c r="DZ124" s="1003"/>
    </row>
    <row r="125" spans="1:130" s="224" customFormat="1" ht="26.25" customHeight="1" x14ac:dyDescent="0.15">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34117</v>
      </c>
      <c r="AB127" s="972"/>
      <c r="AC127" s="972"/>
      <c r="AD127" s="972"/>
      <c r="AE127" s="973"/>
      <c r="AF127" s="974">
        <v>32603</v>
      </c>
      <c r="AG127" s="972"/>
      <c r="AH127" s="972"/>
      <c r="AI127" s="972"/>
      <c r="AJ127" s="973"/>
      <c r="AK127" s="974">
        <v>25184</v>
      </c>
      <c r="AL127" s="972"/>
      <c r="AM127" s="972"/>
      <c r="AN127" s="972"/>
      <c r="AO127" s="973"/>
      <c r="AP127" s="975">
        <v>0.2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145395</v>
      </c>
      <c r="AB128" s="1059"/>
      <c r="AC128" s="1059"/>
      <c r="AD128" s="1059"/>
      <c r="AE128" s="1060"/>
      <c r="AF128" s="1061">
        <v>133668</v>
      </c>
      <c r="AG128" s="1059"/>
      <c r="AH128" s="1059"/>
      <c r="AI128" s="1059"/>
      <c r="AJ128" s="1060"/>
      <c r="AK128" s="1061">
        <v>126583</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12.74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v>4430</v>
      </c>
      <c r="DH128" s="1051"/>
      <c r="DI128" s="1051"/>
      <c r="DJ128" s="1051"/>
      <c r="DK128" s="1051"/>
      <c r="DL128" s="1051">
        <v>4430</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15819025</v>
      </c>
      <c r="AB129" s="972"/>
      <c r="AC129" s="972"/>
      <c r="AD129" s="972"/>
      <c r="AE129" s="973"/>
      <c r="AF129" s="974">
        <v>15521645</v>
      </c>
      <c r="AG129" s="972"/>
      <c r="AH129" s="972"/>
      <c r="AI129" s="972"/>
      <c r="AJ129" s="973"/>
      <c r="AK129" s="974">
        <v>15576859</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17.739999999999998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2056485</v>
      </c>
      <c r="AB130" s="972"/>
      <c r="AC130" s="972"/>
      <c r="AD130" s="972"/>
      <c r="AE130" s="973"/>
      <c r="AF130" s="974">
        <v>2079189</v>
      </c>
      <c r="AG130" s="972"/>
      <c r="AH130" s="972"/>
      <c r="AI130" s="972"/>
      <c r="AJ130" s="973"/>
      <c r="AK130" s="974">
        <v>2101121</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9.6999999999999993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13762540</v>
      </c>
      <c r="AB131" s="999"/>
      <c r="AC131" s="999"/>
      <c r="AD131" s="999"/>
      <c r="AE131" s="1000"/>
      <c r="AF131" s="998">
        <v>13442456</v>
      </c>
      <c r="AG131" s="999"/>
      <c r="AH131" s="999"/>
      <c r="AI131" s="999"/>
      <c r="AJ131" s="1000"/>
      <c r="AK131" s="998">
        <v>13475738</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v>57.7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9.6307585660000008</v>
      </c>
      <c r="AB132" s="1110"/>
      <c r="AC132" s="1110"/>
      <c r="AD132" s="1110"/>
      <c r="AE132" s="1111"/>
      <c r="AF132" s="1112">
        <v>10.277281179999999</v>
      </c>
      <c r="AG132" s="1110"/>
      <c r="AH132" s="1110"/>
      <c r="AI132" s="1110"/>
      <c r="AJ132" s="1111"/>
      <c r="AK132" s="1112">
        <v>9.4118481670000005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9.3000000000000007</v>
      </c>
      <c r="AB133" s="1093"/>
      <c r="AC133" s="1093"/>
      <c r="AD133" s="1093"/>
      <c r="AE133" s="1094"/>
      <c r="AF133" s="1092">
        <v>9.6</v>
      </c>
      <c r="AG133" s="1093"/>
      <c r="AH133" s="1093"/>
      <c r="AI133" s="1093"/>
      <c r="AJ133" s="1094"/>
      <c r="AK133" s="1092">
        <v>9.6999999999999993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HJysPqv9XOgFcFartCJgYgfam5dgk512ApPlA5SS5EfoDOryfjiad9ivTtOothb4KOlhV4xjDu/C1xp66jdKw==" saltValue="IbQc+ao/fR6abLkpzgLj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f7ly/RrHabQlCfRVqz2D4HrFaRUFztuX74Flg5HzzhTquGWH2fXuPNrevAEQUwZ6FURNPj0olBFy0w4+W4CQg==" saltValue="DndJCM0ccAcLDaK8zKZA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piYI5KD/29VyVH1MHrbm1PQHpib0y5cwatYmIpj5VvbmYKsBAMubR3ttX7CrOrtu8inz//2ORx2aNg+jNwIHQ==" saltValue="efhcU+LHFsJM/xLpUGfY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27" t="s">
        <v>483</v>
      </c>
      <c r="AP7" s="265"/>
      <c r="AQ7" s="266" t="s">
        <v>484</v>
      </c>
      <c r="AR7" s="267"/>
    </row>
    <row r="8" spans="1:46" x14ac:dyDescent="0.15">
      <c r="A8" s="259"/>
      <c r="AK8" s="268"/>
      <c r="AL8" s="269"/>
      <c r="AM8" s="269"/>
      <c r="AN8" s="270"/>
      <c r="AO8" s="1128"/>
      <c r="AP8" s="271" t="s">
        <v>485</v>
      </c>
      <c r="AQ8" s="272" t="s">
        <v>486</v>
      </c>
      <c r="AR8" s="273" t="s">
        <v>487</v>
      </c>
    </row>
    <row r="9" spans="1:46" x14ac:dyDescent="0.15">
      <c r="A9" s="259"/>
      <c r="AK9" s="1129" t="s">
        <v>488</v>
      </c>
      <c r="AL9" s="1130"/>
      <c r="AM9" s="1130"/>
      <c r="AN9" s="1131"/>
      <c r="AO9" s="274">
        <v>4619602</v>
      </c>
      <c r="AP9" s="274">
        <v>94206</v>
      </c>
      <c r="AQ9" s="275">
        <v>88459</v>
      </c>
      <c r="AR9" s="276">
        <v>6.5</v>
      </c>
    </row>
    <row r="10" spans="1:46" ht="13.5" customHeight="1" x14ac:dyDescent="0.15">
      <c r="A10" s="259"/>
      <c r="AK10" s="1129" t="s">
        <v>489</v>
      </c>
      <c r="AL10" s="1130"/>
      <c r="AM10" s="1130"/>
      <c r="AN10" s="1131"/>
      <c r="AO10" s="277">
        <v>25480</v>
      </c>
      <c r="AP10" s="277">
        <v>520</v>
      </c>
      <c r="AQ10" s="278">
        <v>6814</v>
      </c>
      <c r="AR10" s="279">
        <v>-92.4</v>
      </c>
    </row>
    <row r="11" spans="1:46" ht="13.5" customHeight="1" x14ac:dyDescent="0.15">
      <c r="A11" s="259"/>
      <c r="AK11" s="1129" t="s">
        <v>490</v>
      </c>
      <c r="AL11" s="1130"/>
      <c r="AM11" s="1130"/>
      <c r="AN11" s="1131"/>
      <c r="AO11" s="277">
        <v>70442</v>
      </c>
      <c r="AP11" s="277">
        <v>1437</v>
      </c>
      <c r="AQ11" s="278">
        <v>1610</v>
      </c>
      <c r="AR11" s="279">
        <v>-10.7</v>
      </c>
    </row>
    <row r="12" spans="1:46" ht="13.5" customHeight="1" x14ac:dyDescent="0.15">
      <c r="A12" s="259"/>
      <c r="AK12" s="1129" t="s">
        <v>491</v>
      </c>
      <c r="AL12" s="1130"/>
      <c r="AM12" s="1130"/>
      <c r="AN12" s="1131"/>
      <c r="AO12" s="277" t="s">
        <v>492</v>
      </c>
      <c r="AP12" s="277" t="s">
        <v>492</v>
      </c>
      <c r="AQ12" s="278">
        <v>24</v>
      </c>
      <c r="AR12" s="279" t="s">
        <v>492</v>
      </c>
    </row>
    <row r="13" spans="1:46" ht="13.5" customHeight="1" x14ac:dyDescent="0.15">
      <c r="A13" s="259"/>
      <c r="AK13" s="1129" t="s">
        <v>493</v>
      </c>
      <c r="AL13" s="1130"/>
      <c r="AM13" s="1130"/>
      <c r="AN13" s="1131"/>
      <c r="AO13" s="277">
        <v>303716</v>
      </c>
      <c r="AP13" s="277">
        <v>6194</v>
      </c>
      <c r="AQ13" s="278">
        <v>3854</v>
      </c>
      <c r="AR13" s="279">
        <v>60.7</v>
      </c>
    </row>
    <row r="14" spans="1:46" ht="13.5" customHeight="1" x14ac:dyDescent="0.15">
      <c r="A14" s="259"/>
      <c r="AK14" s="1129" t="s">
        <v>494</v>
      </c>
      <c r="AL14" s="1130"/>
      <c r="AM14" s="1130"/>
      <c r="AN14" s="1131"/>
      <c r="AO14" s="277">
        <v>105852</v>
      </c>
      <c r="AP14" s="277">
        <v>2159</v>
      </c>
      <c r="AQ14" s="278">
        <v>1979</v>
      </c>
      <c r="AR14" s="279">
        <v>9.1</v>
      </c>
    </row>
    <row r="15" spans="1:46" ht="13.5" customHeight="1" x14ac:dyDescent="0.15">
      <c r="A15" s="259"/>
      <c r="AK15" s="1132" t="s">
        <v>495</v>
      </c>
      <c r="AL15" s="1133"/>
      <c r="AM15" s="1133"/>
      <c r="AN15" s="1134"/>
      <c r="AO15" s="277">
        <v>-382824</v>
      </c>
      <c r="AP15" s="277">
        <v>-7807</v>
      </c>
      <c r="AQ15" s="278">
        <v>-5062</v>
      </c>
      <c r="AR15" s="279">
        <v>54.2</v>
      </c>
    </row>
    <row r="16" spans="1:46" x14ac:dyDescent="0.15">
      <c r="A16" s="259"/>
      <c r="AK16" s="1132" t="s">
        <v>177</v>
      </c>
      <c r="AL16" s="1133"/>
      <c r="AM16" s="1133"/>
      <c r="AN16" s="1134"/>
      <c r="AO16" s="277">
        <v>4742268</v>
      </c>
      <c r="AP16" s="277">
        <v>96708</v>
      </c>
      <c r="AQ16" s="278">
        <v>97678</v>
      </c>
      <c r="AR16" s="279">
        <v>-1</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5" t="s">
        <v>500</v>
      </c>
      <c r="AL21" s="1136"/>
      <c r="AM21" s="1136"/>
      <c r="AN21" s="1137"/>
      <c r="AO21" s="289">
        <v>9.5399999999999991</v>
      </c>
      <c r="AP21" s="290">
        <v>8.7899999999999991</v>
      </c>
      <c r="AQ21" s="291">
        <v>0.75</v>
      </c>
      <c r="AS21" s="292"/>
      <c r="AT21" s="288"/>
    </row>
    <row r="22" spans="1:46" s="260" customFormat="1" x14ac:dyDescent="0.15">
      <c r="A22" s="288"/>
      <c r="AK22" s="1135" t="s">
        <v>501</v>
      </c>
      <c r="AL22" s="1136"/>
      <c r="AM22" s="1136"/>
      <c r="AN22" s="1137"/>
      <c r="AO22" s="293">
        <v>99.5</v>
      </c>
      <c r="AP22" s="294">
        <v>97.7</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27" t="s">
        <v>483</v>
      </c>
      <c r="AP30" s="265"/>
      <c r="AQ30" s="266" t="s">
        <v>484</v>
      </c>
      <c r="AR30" s="267"/>
    </row>
    <row r="31" spans="1:46" x14ac:dyDescent="0.15">
      <c r="A31" s="259"/>
      <c r="AK31" s="268"/>
      <c r="AL31" s="269"/>
      <c r="AM31" s="269"/>
      <c r="AN31" s="270"/>
      <c r="AO31" s="1128"/>
      <c r="AP31" s="271" t="s">
        <v>485</v>
      </c>
      <c r="AQ31" s="272" t="s">
        <v>486</v>
      </c>
      <c r="AR31" s="273" t="s">
        <v>487</v>
      </c>
    </row>
    <row r="32" spans="1:46" ht="27" customHeight="1" x14ac:dyDescent="0.15">
      <c r="A32" s="259"/>
      <c r="AK32" s="1143" t="s">
        <v>505</v>
      </c>
      <c r="AL32" s="1144"/>
      <c r="AM32" s="1144"/>
      <c r="AN32" s="1145"/>
      <c r="AO32" s="303">
        <v>2814357</v>
      </c>
      <c r="AP32" s="303">
        <v>57393</v>
      </c>
      <c r="AQ32" s="304">
        <v>63215</v>
      </c>
      <c r="AR32" s="305">
        <v>-9.1999999999999993</v>
      </c>
    </row>
    <row r="33" spans="1:46" ht="13.5" customHeight="1" x14ac:dyDescent="0.15">
      <c r="A33" s="259"/>
      <c r="AK33" s="1143" t="s">
        <v>506</v>
      </c>
      <c r="AL33" s="1144"/>
      <c r="AM33" s="1144"/>
      <c r="AN33" s="1145"/>
      <c r="AO33" s="303" t="s">
        <v>492</v>
      </c>
      <c r="AP33" s="303" t="s">
        <v>492</v>
      </c>
      <c r="AQ33" s="304" t="s">
        <v>492</v>
      </c>
      <c r="AR33" s="305" t="s">
        <v>492</v>
      </c>
    </row>
    <row r="34" spans="1:46" ht="27" customHeight="1" x14ac:dyDescent="0.15">
      <c r="A34" s="259"/>
      <c r="AK34" s="1143" t="s">
        <v>507</v>
      </c>
      <c r="AL34" s="1144"/>
      <c r="AM34" s="1144"/>
      <c r="AN34" s="1145"/>
      <c r="AO34" s="303" t="s">
        <v>492</v>
      </c>
      <c r="AP34" s="303" t="s">
        <v>492</v>
      </c>
      <c r="AQ34" s="304">
        <v>3</v>
      </c>
      <c r="AR34" s="305" t="s">
        <v>492</v>
      </c>
    </row>
    <row r="35" spans="1:46" ht="27" customHeight="1" x14ac:dyDescent="0.15">
      <c r="A35" s="259"/>
      <c r="AK35" s="1143" t="s">
        <v>508</v>
      </c>
      <c r="AL35" s="1144"/>
      <c r="AM35" s="1144"/>
      <c r="AN35" s="1145"/>
      <c r="AO35" s="303">
        <v>656479</v>
      </c>
      <c r="AP35" s="303">
        <v>13387</v>
      </c>
      <c r="AQ35" s="304">
        <v>15084</v>
      </c>
      <c r="AR35" s="305">
        <v>-11.3</v>
      </c>
    </row>
    <row r="36" spans="1:46" ht="27" customHeight="1" x14ac:dyDescent="0.15">
      <c r="A36" s="259"/>
      <c r="AK36" s="1143" t="s">
        <v>509</v>
      </c>
      <c r="AL36" s="1144"/>
      <c r="AM36" s="1144"/>
      <c r="AN36" s="1145"/>
      <c r="AO36" s="303" t="s">
        <v>492</v>
      </c>
      <c r="AP36" s="303" t="s">
        <v>492</v>
      </c>
      <c r="AQ36" s="304">
        <v>1958</v>
      </c>
      <c r="AR36" s="305" t="s">
        <v>492</v>
      </c>
    </row>
    <row r="37" spans="1:46" ht="13.5" customHeight="1" x14ac:dyDescent="0.15">
      <c r="A37" s="259"/>
      <c r="AK37" s="1143" t="s">
        <v>510</v>
      </c>
      <c r="AL37" s="1144"/>
      <c r="AM37" s="1144"/>
      <c r="AN37" s="1145"/>
      <c r="AO37" s="303">
        <v>25184</v>
      </c>
      <c r="AP37" s="303">
        <v>514</v>
      </c>
      <c r="AQ37" s="304">
        <v>529</v>
      </c>
      <c r="AR37" s="305">
        <v>-2.8</v>
      </c>
    </row>
    <row r="38" spans="1:46" ht="27" customHeight="1" x14ac:dyDescent="0.15">
      <c r="A38" s="259"/>
      <c r="AK38" s="1146" t="s">
        <v>511</v>
      </c>
      <c r="AL38" s="1147"/>
      <c r="AM38" s="1147"/>
      <c r="AN38" s="1148"/>
      <c r="AO38" s="306" t="s">
        <v>492</v>
      </c>
      <c r="AP38" s="306" t="s">
        <v>492</v>
      </c>
      <c r="AQ38" s="307">
        <v>2</v>
      </c>
      <c r="AR38" s="295" t="s">
        <v>492</v>
      </c>
      <c r="AS38" s="302"/>
    </row>
    <row r="39" spans="1:46" x14ac:dyDescent="0.15">
      <c r="A39" s="259"/>
      <c r="AK39" s="1146" t="s">
        <v>512</v>
      </c>
      <c r="AL39" s="1147"/>
      <c r="AM39" s="1147"/>
      <c r="AN39" s="1148"/>
      <c r="AO39" s="303">
        <v>-126583</v>
      </c>
      <c r="AP39" s="303">
        <v>-2581</v>
      </c>
      <c r="AQ39" s="304">
        <v>-3177</v>
      </c>
      <c r="AR39" s="305">
        <v>-18.8</v>
      </c>
      <c r="AS39" s="302"/>
    </row>
    <row r="40" spans="1:46" ht="27" customHeight="1" x14ac:dyDescent="0.15">
      <c r="A40" s="259"/>
      <c r="AK40" s="1143" t="s">
        <v>513</v>
      </c>
      <c r="AL40" s="1144"/>
      <c r="AM40" s="1144"/>
      <c r="AN40" s="1145"/>
      <c r="AO40" s="303">
        <v>-2101121</v>
      </c>
      <c r="AP40" s="303">
        <v>-42848</v>
      </c>
      <c r="AQ40" s="304">
        <v>-54547</v>
      </c>
      <c r="AR40" s="305">
        <v>-21.4</v>
      </c>
      <c r="AS40" s="302"/>
    </row>
    <row r="41" spans="1:46" x14ac:dyDescent="0.15">
      <c r="A41" s="259"/>
      <c r="AK41" s="1149" t="s">
        <v>287</v>
      </c>
      <c r="AL41" s="1150"/>
      <c r="AM41" s="1150"/>
      <c r="AN41" s="1151"/>
      <c r="AO41" s="303">
        <v>1268316</v>
      </c>
      <c r="AP41" s="303">
        <v>25864</v>
      </c>
      <c r="AQ41" s="304">
        <v>23067</v>
      </c>
      <c r="AR41" s="305">
        <v>12.1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38" t="s">
        <v>483</v>
      </c>
      <c r="AN49" s="1140" t="s">
        <v>516</v>
      </c>
      <c r="AO49" s="1141"/>
      <c r="AP49" s="1141"/>
      <c r="AQ49" s="1141"/>
      <c r="AR49" s="1142"/>
    </row>
    <row r="50" spans="1:44" x14ac:dyDescent="0.15">
      <c r="A50" s="259"/>
      <c r="AK50" s="317"/>
      <c r="AL50" s="318"/>
      <c r="AM50" s="1139"/>
      <c r="AN50" s="319" t="s">
        <v>517</v>
      </c>
      <c r="AO50" s="320" t="s">
        <v>518</v>
      </c>
      <c r="AP50" s="321" t="s">
        <v>519</v>
      </c>
      <c r="AQ50" s="322" t="s">
        <v>520</v>
      </c>
      <c r="AR50" s="323" t="s">
        <v>521</v>
      </c>
    </row>
    <row r="51" spans="1:44" x14ac:dyDescent="0.15">
      <c r="A51" s="259"/>
      <c r="AK51" s="315" t="s">
        <v>522</v>
      </c>
      <c r="AL51" s="316"/>
      <c r="AM51" s="324">
        <v>2525381</v>
      </c>
      <c r="AN51" s="325">
        <v>47828</v>
      </c>
      <c r="AO51" s="326">
        <v>23.6</v>
      </c>
      <c r="AP51" s="327">
        <v>70166</v>
      </c>
      <c r="AQ51" s="328">
        <v>1.4</v>
      </c>
      <c r="AR51" s="329">
        <v>22.2</v>
      </c>
    </row>
    <row r="52" spans="1:44" x14ac:dyDescent="0.15">
      <c r="A52" s="259"/>
      <c r="AK52" s="330"/>
      <c r="AL52" s="331" t="s">
        <v>523</v>
      </c>
      <c r="AM52" s="332">
        <v>1030743</v>
      </c>
      <c r="AN52" s="333">
        <v>19521</v>
      </c>
      <c r="AO52" s="334">
        <v>30.6</v>
      </c>
      <c r="AP52" s="335">
        <v>36115</v>
      </c>
      <c r="AQ52" s="336">
        <v>-6.2</v>
      </c>
      <c r="AR52" s="337">
        <v>36.799999999999997</v>
      </c>
    </row>
    <row r="53" spans="1:44" x14ac:dyDescent="0.15">
      <c r="A53" s="259"/>
      <c r="AK53" s="315" t="s">
        <v>524</v>
      </c>
      <c r="AL53" s="316"/>
      <c r="AM53" s="324">
        <v>3453292</v>
      </c>
      <c r="AN53" s="325">
        <v>66566</v>
      </c>
      <c r="AO53" s="326">
        <v>39.200000000000003</v>
      </c>
      <c r="AP53" s="327">
        <v>70329</v>
      </c>
      <c r="AQ53" s="328">
        <v>0.2</v>
      </c>
      <c r="AR53" s="329">
        <v>39</v>
      </c>
    </row>
    <row r="54" spans="1:44" x14ac:dyDescent="0.15">
      <c r="A54" s="259"/>
      <c r="AK54" s="330"/>
      <c r="AL54" s="331" t="s">
        <v>523</v>
      </c>
      <c r="AM54" s="332">
        <v>2241945</v>
      </c>
      <c r="AN54" s="333">
        <v>43216</v>
      </c>
      <c r="AO54" s="334">
        <v>121.4</v>
      </c>
      <c r="AP54" s="335">
        <v>39403</v>
      </c>
      <c r="AQ54" s="336">
        <v>9.1</v>
      </c>
      <c r="AR54" s="337">
        <v>112.3</v>
      </c>
    </row>
    <row r="55" spans="1:44" x14ac:dyDescent="0.15">
      <c r="A55" s="259"/>
      <c r="AK55" s="315" t="s">
        <v>525</v>
      </c>
      <c r="AL55" s="316"/>
      <c r="AM55" s="324">
        <v>3787428</v>
      </c>
      <c r="AN55" s="325">
        <v>74325</v>
      </c>
      <c r="AO55" s="326">
        <v>11.7</v>
      </c>
      <c r="AP55" s="327">
        <v>71871</v>
      </c>
      <c r="AQ55" s="328">
        <v>2.2000000000000002</v>
      </c>
      <c r="AR55" s="329">
        <v>9.5</v>
      </c>
    </row>
    <row r="56" spans="1:44" x14ac:dyDescent="0.15">
      <c r="A56" s="259"/>
      <c r="AK56" s="330"/>
      <c r="AL56" s="331" t="s">
        <v>523</v>
      </c>
      <c r="AM56" s="332">
        <v>2204359</v>
      </c>
      <c r="AN56" s="333">
        <v>43258</v>
      </c>
      <c r="AO56" s="334">
        <v>0.1</v>
      </c>
      <c r="AP56" s="335">
        <v>38232</v>
      </c>
      <c r="AQ56" s="336">
        <v>-3</v>
      </c>
      <c r="AR56" s="337">
        <v>3.1</v>
      </c>
    </row>
    <row r="57" spans="1:44" x14ac:dyDescent="0.15">
      <c r="A57" s="259"/>
      <c r="AK57" s="315" t="s">
        <v>526</v>
      </c>
      <c r="AL57" s="316"/>
      <c r="AM57" s="324">
        <v>5451078</v>
      </c>
      <c r="AN57" s="325">
        <v>109046</v>
      </c>
      <c r="AO57" s="326">
        <v>46.7</v>
      </c>
      <c r="AP57" s="327">
        <v>71807</v>
      </c>
      <c r="AQ57" s="328">
        <v>-0.1</v>
      </c>
      <c r="AR57" s="329">
        <v>46.8</v>
      </c>
    </row>
    <row r="58" spans="1:44" x14ac:dyDescent="0.15">
      <c r="A58" s="259"/>
      <c r="AK58" s="330"/>
      <c r="AL58" s="331" t="s">
        <v>523</v>
      </c>
      <c r="AM58" s="332">
        <v>4322147</v>
      </c>
      <c r="AN58" s="333">
        <v>86462</v>
      </c>
      <c r="AO58" s="334">
        <v>99.9</v>
      </c>
      <c r="AP58" s="335">
        <v>37333</v>
      </c>
      <c r="AQ58" s="336">
        <v>-2.4</v>
      </c>
      <c r="AR58" s="337">
        <v>102.3</v>
      </c>
    </row>
    <row r="59" spans="1:44" x14ac:dyDescent="0.15">
      <c r="A59" s="259"/>
      <c r="AK59" s="315" t="s">
        <v>527</v>
      </c>
      <c r="AL59" s="316"/>
      <c r="AM59" s="324">
        <v>3688042</v>
      </c>
      <c r="AN59" s="325">
        <v>75209</v>
      </c>
      <c r="AO59" s="326">
        <v>-31</v>
      </c>
      <c r="AP59" s="327">
        <v>80821</v>
      </c>
      <c r="AQ59" s="328">
        <v>12.6</v>
      </c>
      <c r="AR59" s="329">
        <v>-43.6</v>
      </c>
    </row>
    <row r="60" spans="1:44" x14ac:dyDescent="0.15">
      <c r="A60" s="259"/>
      <c r="AK60" s="330"/>
      <c r="AL60" s="331" t="s">
        <v>523</v>
      </c>
      <c r="AM60" s="332">
        <v>2637758</v>
      </c>
      <c r="AN60" s="333">
        <v>53791</v>
      </c>
      <c r="AO60" s="334">
        <v>-37.799999999999997</v>
      </c>
      <c r="AP60" s="335">
        <v>49586</v>
      </c>
      <c r="AQ60" s="336">
        <v>32.799999999999997</v>
      </c>
      <c r="AR60" s="337">
        <v>-70.599999999999994</v>
      </c>
    </row>
    <row r="61" spans="1:44" x14ac:dyDescent="0.15">
      <c r="A61" s="259"/>
      <c r="AK61" s="315" t="s">
        <v>528</v>
      </c>
      <c r="AL61" s="338"/>
      <c r="AM61" s="324">
        <v>3781044</v>
      </c>
      <c r="AN61" s="325">
        <v>74595</v>
      </c>
      <c r="AO61" s="326">
        <v>18</v>
      </c>
      <c r="AP61" s="327">
        <v>72999</v>
      </c>
      <c r="AQ61" s="339">
        <v>3.3</v>
      </c>
      <c r="AR61" s="329">
        <v>14.7</v>
      </c>
    </row>
    <row r="62" spans="1:44" x14ac:dyDescent="0.15">
      <c r="A62" s="259"/>
      <c r="AK62" s="330"/>
      <c r="AL62" s="331" t="s">
        <v>523</v>
      </c>
      <c r="AM62" s="332">
        <v>2487390</v>
      </c>
      <c r="AN62" s="333">
        <v>49250</v>
      </c>
      <c r="AO62" s="334">
        <v>42.8</v>
      </c>
      <c r="AP62" s="335">
        <v>40134</v>
      </c>
      <c r="AQ62" s="336">
        <v>6.1</v>
      </c>
      <c r="AR62" s="337">
        <v>36.700000000000003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albV4AIeszZJG0ZlGvf+1E8an7xkNufRPp4HjhEjFxrqQ9LEEHaCfu2NMq1t7mwa5WGj/E1HxJFDJ1cNZBvOw==" saltValue="59ZJ4zR40yxpPGQpDYHl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nbpNnGE4DeUoSLW1ZWT4r8rgZ2troyKDXueBlH5y+8wlQLB4GpIt15r/GNdkClPAKMZZhITCrRXv5cGIEZHpxQ==" saltValue="BRfnA/kAO3nJcwVSjZc41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PJo8nEiUZaBaYVlN5LjhUOCNx0zuodiRnoe34Fk6viyvKUg3juKL4qPHv0JZLqzGMwZvkHQxr+7k1TmMKtmnNg==" saltValue="IMZAt6vM12/V3A2dwVS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17.690000000000001</v>
      </c>
      <c r="G47" s="12">
        <v>17.77</v>
      </c>
      <c r="H47" s="12">
        <v>23.06</v>
      </c>
      <c r="I47" s="12">
        <v>23.5</v>
      </c>
      <c r="J47" s="13">
        <v>25.26</v>
      </c>
    </row>
    <row r="48" spans="2:10" ht="57.75" customHeight="1" x14ac:dyDescent="0.15">
      <c r="B48" s="14"/>
      <c r="C48" s="1154" t="s">
        <v>4</v>
      </c>
      <c r="D48" s="1154"/>
      <c r="E48" s="1155"/>
      <c r="F48" s="15">
        <v>2.41</v>
      </c>
      <c r="G48" s="16">
        <v>3.47</v>
      </c>
      <c r="H48" s="16">
        <v>6.35</v>
      </c>
      <c r="I48" s="16">
        <v>3.63</v>
      </c>
      <c r="J48" s="17">
        <v>3.31</v>
      </c>
    </row>
    <row r="49" spans="2:10" ht="57.75" customHeight="1" thickBot="1" x14ac:dyDescent="0.2">
      <c r="B49" s="18"/>
      <c r="C49" s="1156" t="s">
        <v>5</v>
      </c>
      <c r="D49" s="1156"/>
      <c r="E49" s="1157"/>
      <c r="F49" s="19" t="s">
        <v>535</v>
      </c>
      <c r="G49" s="20">
        <v>1.83</v>
      </c>
      <c r="H49" s="20">
        <v>8.7899999999999991</v>
      </c>
      <c r="I49" s="20" t="s">
        <v>536</v>
      </c>
      <c r="J49" s="21">
        <v>1.53</v>
      </c>
    </row>
    <row r="50" spans="2:10" x14ac:dyDescent="0.15"/>
  </sheetData>
  <sheetProtection algorithmName="SHA-512" hashValue="HfpdZIoNkBpHbjUqWSKAf9QvjaWCLY+Vy0dmurD3QeoPtNy4rKaMSibK9HH7Kk5PvEFWyb3v4CSKBBqEiur38g==" saltValue="rhHk+nwCF/mVbNEQH5A+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2025-10-01T02:31:14Z</cp:lastPrinted>
  <dcterms:created xsi:type="dcterms:W3CDTF">2025-02-19T05:26:29Z</dcterms:created>
  <dcterms:modified xsi:type="dcterms:W3CDTF">2025-10-01T02:32:51Z</dcterms:modified>
  <cp:category/>
</cp:coreProperties>
</file>